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̣ng 501" sheetId="20" r:id="rId7"/>
    <sheet name="Pḥng 502" sheetId="21" r:id="rId8"/>
    <sheet name="Pḥng 507" sheetId="22" r:id="rId9"/>
    <sheet name="Pḥng 508" sheetId="23" r:id="rId10"/>
    <sheet name="Pḥng 609" sheetId="24" r:id="rId11"/>
    <sheet name="Pḥng 610" sheetId="25" r:id="rId12"/>
    <sheet name="Pḥng 623" sheetId="26" r:id="rId13"/>
  </sheets>
  <externalReferences>
    <externalReference r:id="rId14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501'!$1:$7</definedName>
    <definedName name="_xlnm.Print_Titles" localSheetId="7">'Pḥng 502'!$1:$7</definedName>
    <definedName name="_xlnm.Print_Titles" localSheetId="8">'Pḥng 507'!$1:$7</definedName>
    <definedName name="_xlnm.Print_Titles" localSheetId="9">'Pḥng 508'!$1:$7</definedName>
    <definedName name="_xlnm.Print_Titles" localSheetId="10">'Pḥng 609'!$1:$7</definedName>
    <definedName name="_xlnm.Print_Titles" localSheetId="11">'Pḥng 610'!$1:$7</definedName>
    <definedName name="_xlnm.Print_Titles" localSheetId="12">'Pḥng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<sst xmlns="http://schemas.openxmlformats.org/spreadsheetml/2006/main" count="5802" uniqueCount="553">
  <si>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</si>
  <si>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</si>
  <si>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</si>
  <si>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</si>
  <si>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</si>
  <si>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</si>
  <si>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</si>
  <si>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</si>
  <si>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</si>
  <si>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</si>
  <si>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</si>
  <si>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</si>
  <si>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</si>
  <si>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</si>
  <si>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</si>
  <si>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</si>
  <si>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</si>
  <si>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</si>
  <si>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</si>
  <si>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</si>
  <si>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</si>
  <si>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</si>
  <si>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</si>
  <si>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</si>
  <si>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</si>
  <si>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</si>
  <si>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</si>
  <si>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</si>
  <si>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</si>
  <si>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</si>
  <si>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</si>
  <si>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</si>
  <si>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</si>
  <si>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</si>
  <si>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</si>
  <si>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</si>
  <si>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</si>
  <si>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</si>
  <si>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</si>
  <si>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</si>
  <si>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</si>
  <si>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</si>
  <si>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</si>
  <si>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</si>
  <si>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</si>
  <si>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</si>
  <si>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</si>
  <si>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</si>
  <si>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</si>
  <si>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</si>
  <si>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</si>
  <si>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</si>
  <si>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</si>
  <si>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</si>
  <si>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</si>
  <si>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</si>
  <si>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</si>
  <si>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</si>
  <si>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</si>
  <si>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</si>
  <si>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</si>
  <si>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</si>
  <si>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</si>
  <si>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</si>
  <si>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</si>
  <si>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</si>
  <si>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</si>
  <si>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</si>
  <si>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</si>
  <si>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</si>
  <si>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</si>
  <si>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</si>
  <si>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</si>
  <si>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</si>
  <si>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</si>
  <si>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</si>
  <si>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</si>
  <si>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</si>
  <si>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</si>
  <si>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</si>
  <si>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</si>
  <si>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</si>
  <si>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</si>
  <si>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</si>
  <si>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</si>
  <si>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</si>
  <si>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</si>
  <si>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</si>
  <si>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</si>
  <si>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</si>
  <si>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</si>
  <si>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</si>
  <si>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</si>
  <si>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</si>
  <si>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</si>
  <si>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</si>
  <si>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</si>
  <si>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</si>
  <si>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</si>
  <si>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</si>
  <si>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</si>
  <si>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</si>
  <si>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</si>
  <si>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P1</t>
  </si>
  <si>
    <t>P2</t>
  </si>
  <si>
    <t>Size</t>
  </si>
  <si>
    <t>Giang</t>
  </si>
  <si>
    <t>DANH SÁCH SINH VIÊN DỰ THI KTHP 2020-2021</t>
  </si>
  <si>
    <t>Thiện</t>
  </si>
  <si>
    <t>Trâm</t>
  </si>
  <si>
    <t>Hương</t>
  </si>
  <si>
    <t>Vy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</si>
  <si>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</si>
  <si>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</si>
  <si>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</si>
  <si>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</si>
  <si>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</si>
  <si>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</si>
  <si>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</si>
  <si>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</si>
  <si>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</si>
  <si>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</si>
  <si>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</si>
  <si>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</si>
  <si>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</si>
  <si>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</si>
  <si>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</si>
  <si>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</si>
  <si>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Nguyễn Hữu</t>
  </si>
  <si>
    <t>Yến</t>
  </si>
  <si>
    <t>Nguyễn Việt</t>
  </si>
  <si>
    <t>Trang</t>
  </si>
  <si>
    <t>Lê Thị Ngọc</t>
  </si>
  <si>
    <t>609</t>
  </si>
  <si>
    <t>Quân</t>
  </si>
  <si>
    <t>Sơn</t>
  </si>
  <si>
    <t>Thanh</t>
  </si>
  <si>
    <t>Thương</t>
  </si>
  <si>
    <t>Uyên</t>
  </si>
  <si>
    <t>Trần Thị Thu</t>
  </si>
  <si>
    <t>Phạm Nhật</t>
  </si>
  <si>
    <t>Thìn</t>
  </si>
  <si>
    <t>Đạt</t>
  </si>
  <si>
    <t>Thành</t>
  </si>
  <si>
    <t>Chương</t>
  </si>
  <si>
    <t>Đức</t>
  </si>
  <si>
    <t>Nguyễn Thị</t>
  </si>
  <si>
    <t>Bùi Đức</t>
  </si>
  <si>
    <t>Huy</t>
  </si>
  <si>
    <t>Trần Minh</t>
  </si>
  <si>
    <t>Lành</t>
  </si>
  <si>
    <t>Hậu</t>
  </si>
  <si>
    <t>Trân</t>
  </si>
  <si>
    <t>My</t>
  </si>
  <si>
    <t>Nguyễn Thị Mỹ</t>
  </si>
  <si>
    <t>Phương</t>
  </si>
  <si>
    <t>Nguyễn Thị Hải</t>
  </si>
  <si>
    <t>Bình</t>
  </si>
  <si>
    <t>Trần Quốc</t>
  </si>
  <si>
    <t>Nguyễn Thị Kim</t>
  </si>
  <si>
    <t>Phú</t>
  </si>
  <si>
    <t>Chính</t>
  </si>
  <si>
    <t>Dung</t>
  </si>
  <si>
    <t>Dương</t>
  </si>
  <si>
    <t>Đăng</t>
  </si>
  <si>
    <t>Diễm</t>
  </si>
  <si>
    <t>Huệ</t>
  </si>
  <si>
    <t>Lan</t>
  </si>
  <si>
    <t>Tuyết</t>
  </si>
  <si>
    <t>Lương</t>
  </si>
  <si>
    <t>Cúc</t>
  </si>
  <si>
    <t>Huyền</t>
  </si>
  <si>
    <t>Lý</t>
  </si>
  <si>
    <t>Nguyên</t>
  </si>
  <si>
    <t>Thúy</t>
  </si>
  <si>
    <t>Tiến</t>
  </si>
  <si>
    <t>Vi</t>
  </si>
  <si>
    <t>Hằng</t>
  </si>
  <si>
    <t>Lệ</t>
  </si>
  <si>
    <t>Nguyễn Ngọc</t>
  </si>
  <si>
    <t>Quỳnh</t>
  </si>
  <si>
    <t>Tài</t>
  </si>
  <si>
    <t>Tú</t>
  </si>
  <si>
    <t>Hưng</t>
  </si>
  <si>
    <t>Lê Công</t>
  </si>
  <si>
    <t>Duy</t>
  </si>
  <si>
    <t>Thái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</si>
  <si>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</si>
  <si>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</si>
  <si>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</si>
  <si>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</si>
  <si>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</si>
  <si>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</si>
  <si>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</si>
  <si>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</si>
  <si>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</si>
  <si>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Đào</t>
  </si>
  <si>
    <t>Kiệt</t>
  </si>
  <si>
    <t>Lê Hoàng</t>
  </si>
  <si>
    <t>Oanh</t>
  </si>
  <si>
    <t>Trí</t>
  </si>
  <si>
    <t>Tín</t>
  </si>
  <si>
    <t>Trinh</t>
  </si>
  <si>
    <t>Nguyễn Anh</t>
  </si>
  <si>
    <t>Dự</t>
  </si>
  <si>
    <t>Hân</t>
  </si>
  <si>
    <t>Hiếu</t>
  </si>
  <si>
    <t>Thắng</t>
  </si>
  <si>
    <t>Toàn</t>
  </si>
  <si>
    <t>Vương</t>
  </si>
  <si>
    <t>Pháp</t>
  </si>
  <si>
    <t>Diệu</t>
  </si>
  <si>
    <t>Bích</t>
  </si>
  <si>
    <t>Thư</t>
  </si>
  <si>
    <t>Hoài</t>
  </si>
  <si>
    <t>Mi</t>
  </si>
  <si>
    <t>Như</t>
  </si>
  <si>
    <t>Trần Thanh</t>
  </si>
  <si>
    <t>Lê Minh</t>
  </si>
  <si>
    <t>Viên</t>
  </si>
  <si>
    <t>Yên</t>
  </si>
  <si>
    <t>Từ Hoàng</t>
  </si>
  <si>
    <t>Trần Phương</t>
  </si>
  <si>
    <t>Phi</t>
  </si>
  <si>
    <t>Mỹ</t>
  </si>
  <si>
    <t>Nguyễn Minh</t>
  </si>
  <si>
    <t>Tình</t>
  </si>
  <si>
    <t>Chung</t>
  </si>
  <si>
    <t>Hiệp</t>
  </si>
  <si>
    <t>Phong</t>
  </si>
  <si>
    <t>Ân</t>
  </si>
  <si>
    <t>Diệp</t>
  </si>
  <si>
    <t>Lực</t>
  </si>
  <si>
    <t>Tuyền</t>
  </si>
  <si>
    <t>Sự</t>
  </si>
  <si>
    <t>Lê Đức</t>
  </si>
  <si>
    <t>Nguyễn Thanh</t>
  </si>
  <si>
    <t>Nguyễn Đức</t>
  </si>
  <si>
    <t>Lợi</t>
  </si>
  <si>
    <t>Trần Xuân</t>
  </si>
  <si>
    <t>Chi</t>
  </si>
  <si>
    <t>Lê Quang</t>
  </si>
  <si>
    <t>Trần Thảo</t>
  </si>
  <si>
    <t>Nguyễn Tấn</t>
  </si>
  <si>
    <t>Khiêm</t>
  </si>
  <si>
    <t>Đang</t>
  </si>
  <si>
    <t>Vỹ</t>
  </si>
  <si>
    <t>Luyến</t>
  </si>
  <si>
    <t>Vĩ</t>
  </si>
  <si>
    <t>Võ Thị Thanh</t>
  </si>
  <si>
    <t>Định</t>
  </si>
  <si>
    <t>Nhơn</t>
  </si>
  <si>
    <t>Lê Hữu</t>
  </si>
  <si>
    <t>Vũ Thanh</t>
  </si>
  <si>
    <t>Nguyễn Như</t>
  </si>
  <si>
    <t>Sa</t>
  </si>
  <si>
    <t>Nguyễn Phương</t>
  </si>
  <si>
    <t>Trần Ngọc</t>
  </si>
  <si>
    <t>Phạm Hữu</t>
  </si>
  <si>
    <t>Mẹo</t>
  </si>
  <si>
    <t>Nguyễn Thảo</t>
  </si>
  <si>
    <t>Thường</t>
  </si>
  <si>
    <t>Trần Thiên</t>
  </si>
  <si>
    <t>Nguyễn Gia</t>
  </si>
  <si>
    <t>Nguyễn Quốc</t>
  </si>
  <si>
    <t>Ninh</t>
  </si>
  <si>
    <t>Nguyễn Văn</t>
  </si>
  <si>
    <t>Trần Văn</t>
  </si>
  <si>
    <t>Vương Quốc</t>
  </si>
  <si>
    <t>Trịnh Bích</t>
  </si>
  <si>
    <t>Lê Kiều</t>
  </si>
  <si>
    <t>Trầm</t>
  </si>
  <si>
    <t>Võ Minh</t>
  </si>
  <si>
    <t>Lê Thảo</t>
  </si>
  <si>
    <t>Đặng Minh</t>
  </si>
  <si>
    <t>Dần</t>
  </si>
  <si>
    <t>Nguyễn Đình</t>
  </si>
  <si>
    <t>Huỳnh Thị</t>
  </si>
  <si>
    <t>Võ Hoài</t>
  </si>
  <si>
    <t>Võ Thảo</t>
  </si>
  <si>
    <t>Lê Huyền</t>
  </si>
  <si>
    <t>Phạm Thu</t>
  </si>
  <si>
    <t>Trần Thị</t>
  </si>
  <si>
    <t>Dao</t>
  </si>
  <si>
    <t>Ký</t>
  </si>
  <si>
    <t>Lê Thị Thúy</t>
  </si>
  <si>
    <t>Nguyễn Tiến</t>
  </si>
  <si>
    <t>Lê Viết</t>
  </si>
  <si>
    <t>Can</t>
  </si>
  <si>
    <t>Lê Tấn</t>
  </si>
  <si>
    <t>Nguyễn Trọng</t>
  </si>
  <si>
    <t>Lê Thị Hoài</t>
  </si>
  <si>
    <t>Phan Xuân</t>
  </si>
  <si>
    <t>Tập</t>
  </si>
  <si>
    <t>Vũ Quang</t>
  </si>
  <si>
    <t>Ngô Ngọc</t>
  </si>
  <si>
    <t>Nhạc</t>
  </si>
  <si>
    <t>Nguyễn Phúc</t>
  </si>
  <si>
    <t>SỐ MÁY</t>
  </si>
  <si>
    <t>Huỳnh Tấn</t>
  </si>
  <si>
    <t>Mai Hồng</t>
  </si>
  <si>
    <t>Nguyễn Thị Thùy</t>
  </si>
  <si>
    <t>Nguyễn Thị Ngọc</t>
  </si>
  <si>
    <t>Lê Thị Thanh</t>
  </si>
  <si>
    <t>Đặng Thị</t>
  </si>
  <si>
    <t>Lê Thị Kim</t>
  </si>
  <si>
    <t>Đoàn Thị Ngọc</t>
  </si>
  <si>
    <t>Nguyễn Thị Ánh</t>
  </si>
  <si>
    <t>Phạm Thị</t>
  </si>
  <si>
    <t>Trần Thị Minh</t>
  </si>
  <si>
    <t>Võ Thị Tuyết</t>
  </si>
  <si>
    <t>Nguyễn Thị Diễm</t>
  </si>
  <si>
    <t>Phạm Thị Bích</t>
  </si>
  <si>
    <t>Trương Thị Thanh</t>
  </si>
  <si>
    <t>Nguyễn Thị Xuân</t>
  </si>
  <si>
    <t>Trần Thị Kiều</t>
  </si>
  <si>
    <t>Lê Hoàng Phương</t>
  </si>
  <si>
    <t>Nguyễn Thị Anh</t>
  </si>
  <si>
    <t>Nguyễn Hùng</t>
  </si>
  <si>
    <t>Lưu Thị</t>
  </si>
  <si>
    <t>Nguyễn Thị Huyền</t>
  </si>
  <si>
    <t>Huỳnh Thị Ngọc</t>
  </si>
  <si>
    <t>Hoàng Thị Thu</t>
  </si>
  <si>
    <t>Nguyễn Thị Huỳnh</t>
  </si>
  <si>
    <t>Trần Thị Thảo</t>
  </si>
  <si>
    <t>Hồ Thị Thu</t>
  </si>
  <si>
    <t>Võ Thị Thu</t>
  </si>
  <si>
    <t>Bùi Văn</t>
  </si>
  <si>
    <t>Trần Thị Ngọc</t>
  </si>
  <si>
    <t>Võ Trọng</t>
  </si>
  <si>
    <t>Huỳnh Văn</t>
  </si>
  <si>
    <t>Lê Doãn</t>
  </si>
  <si>
    <t>Trương Công</t>
  </si>
  <si>
    <t>Võ Đình</t>
  </si>
  <si>
    <t>Nguyễn Trường</t>
  </si>
  <si>
    <t>Huỳnh Thị Như</t>
  </si>
  <si>
    <t>Đinh Trung</t>
  </si>
  <si>
    <t>Đỗ Huỳnh</t>
  </si>
  <si>
    <t>Phạm Văn</t>
  </si>
  <si>
    <t>Đinh Văn</t>
  </si>
  <si>
    <t>Nguyễn Thị Phương</t>
  </si>
  <si>
    <t>Võ Thị Huyền</t>
  </si>
  <si>
    <t>Ngô Thị Hà</t>
  </si>
  <si>
    <t>Phan Thị Tú</t>
  </si>
  <si>
    <t>Lê Thị Kiều</t>
  </si>
  <si>
    <t>Nguyễn Thị Thuỳ</t>
  </si>
  <si>
    <t>Trần Thị Hồng</t>
  </si>
  <si>
    <t>Tống Phước</t>
  </si>
  <si>
    <t>Trần Thị Hoài</t>
  </si>
  <si>
    <t>Phạm Duy</t>
  </si>
  <si>
    <t>Trần Viết</t>
  </si>
  <si>
    <t>Phan Nguyễn Ngọc</t>
  </si>
  <si>
    <t>Nguyễn Hà</t>
  </si>
  <si>
    <t>Trần Thị Phương</t>
  </si>
  <si>
    <t>Nguyễn Thị Thảo</t>
  </si>
  <si>
    <t>Hồ Quốc</t>
  </si>
  <si>
    <t>Phạm Thị Hồng</t>
  </si>
  <si>
    <t>Nguyễn Thị Lan</t>
  </si>
  <si>
    <t>Lê Thị Hải</t>
  </si>
  <si>
    <t>Phan Thị Bảo</t>
  </si>
  <si>
    <t>Trương Thị Khánh</t>
  </si>
  <si>
    <t>Nguyễn Dương Ngọc</t>
  </si>
  <si>
    <t>Nguyễn Lam</t>
  </si>
  <si>
    <t>Bùi Thị Bảo</t>
  </si>
  <si>
    <t>Nguyễn Hữu Minh</t>
  </si>
  <si>
    <t>K21QTH</t>
  </si>
  <si>
    <t>Vũ Duy</t>
  </si>
  <si>
    <t>Tỉnh</t>
  </si>
  <si>
    <t>Huỳnh Thị Cẩm</t>
  </si>
  <si>
    <t>K21XDD</t>
  </si>
  <si>
    <t>Dương Công</t>
  </si>
  <si>
    <t>Đặng Thị Hương</t>
  </si>
  <si>
    <t>Nguyễn Cảnh</t>
  </si>
  <si>
    <t>K22TPM</t>
  </si>
  <si>
    <t>Bùi Hữu</t>
  </si>
  <si>
    <t>Trương Thị Hồng</t>
  </si>
  <si>
    <t>Đinh Nhật</t>
  </si>
  <si>
    <t>Trương Quang</t>
  </si>
  <si>
    <t>Nguyễn Vũ</t>
  </si>
  <si>
    <t>K22YDD</t>
  </si>
  <si>
    <t>Lê Nguyễn Quỳnh</t>
  </si>
  <si>
    <t>Hồ Thị Khánh</t>
  </si>
  <si>
    <t>Phan Thị Lệ</t>
  </si>
  <si>
    <t>Trần Thị Tường</t>
  </si>
  <si>
    <t>Trương Phan Hoàng</t>
  </si>
  <si>
    <t>K22TTT</t>
  </si>
  <si>
    <t>Đỗ Thanh Anh</t>
  </si>
  <si>
    <t>Trương Gia</t>
  </si>
  <si>
    <t>K22KTR</t>
  </si>
  <si>
    <t>K22KTN</t>
  </si>
  <si>
    <t>K22TMT</t>
  </si>
  <si>
    <t>K22LKT</t>
  </si>
  <si>
    <t>Trần Thị Nhật</t>
  </si>
  <si>
    <t>Mai Quốc</t>
  </si>
  <si>
    <t>Lê Nguyễn</t>
  </si>
  <si>
    <t>Nguyễn Ngọc Lê</t>
  </si>
  <si>
    <t>Đinh Thị Thu</t>
  </si>
  <si>
    <t>Bùi Anh</t>
  </si>
  <si>
    <t>Hồ Thái</t>
  </si>
  <si>
    <t>Hà Hoàng</t>
  </si>
  <si>
    <t>K23TPM</t>
  </si>
  <si>
    <t>Phan Tấn Tuấn</t>
  </si>
  <si>
    <t>Bùi Phước</t>
  </si>
  <si>
    <t>Hồ Văn Anh</t>
  </si>
  <si>
    <t>Đàm Thị Thanh</t>
  </si>
  <si>
    <t>Nguyễn Đức Long</t>
  </si>
  <si>
    <t>K23EDT</t>
  </si>
  <si>
    <t>K23YDD</t>
  </si>
  <si>
    <t>Đỗ Thị Ái</t>
  </si>
  <si>
    <t>Huỳnh Đoan</t>
  </si>
  <si>
    <t>Nguyễn Bá Minh</t>
  </si>
  <si>
    <t>K23YDH</t>
  </si>
  <si>
    <t>Lê Bùi Quang</t>
  </si>
  <si>
    <t>Hồ Nguyễn Việt</t>
  </si>
  <si>
    <t>Phan Thị Tố</t>
  </si>
  <si>
    <t>K23KDN</t>
  </si>
  <si>
    <t>Phan Thi Thanh</t>
  </si>
  <si>
    <t>K23KTR</t>
  </si>
  <si>
    <t>K23TMT</t>
  </si>
  <si>
    <t>K23LKT</t>
  </si>
  <si>
    <t>Bạch Đình Khánh</t>
  </si>
  <si>
    <t>Lê Thị Xuân</t>
  </si>
  <si>
    <t>Đoạn Thị Kiều</t>
  </si>
  <si>
    <t>Trương Thu</t>
  </si>
  <si>
    <t>K23VQH</t>
  </si>
  <si>
    <t>K23TNM</t>
  </si>
  <si>
    <t>Văn Thị Kim</t>
  </si>
  <si>
    <t>Trần Thị Vân</t>
  </si>
  <si>
    <t>K23QTM</t>
  </si>
  <si>
    <t>K23QTH</t>
  </si>
  <si>
    <t>K23ADH</t>
  </si>
  <si>
    <t>Hồ Lê Minh</t>
  </si>
  <si>
    <t>Hồ Đắc Hạnh</t>
  </si>
  <si>
    <t>K23XDC</t>
  </si>
  <si>
    <t>K23XDD</t>
  </si>
  <si>
    <t>K24HP-TBM</t>
  </si>
  <si>
    <t>Trần Lê Thành</t>
  </si>
  <si>
    <t>K24KMT</t>
  </si>
  <si>
    <t>K24TPM</t>
  </si>
  <si>
    <t>Lê Viết Huy</t>
  </si>
  <si>
    <t>Tán Nguyên</t>
  </si>
  <si>
    <t>Lâm Đăng</t>
  </si>
  <si>
    <t>Phạm Trần Ái</t>
  </si>
  <si>
    <t>Ngô Trần Tấn</t>
  </si>
  <si>
    <t>Quyn</t>
  </si>
  <si>
    <t>Tôn Thất Anh</t>
  </si>
  <si>
    <t>Tưởng Sỹ</t>
  </si>
  <si>
    <t>Phạm Ân Mai</t>
  </si>
  <si>
    <t>Dương Phan Cẩm</t>
  </si>
  <si>
    <t>Hứa Đại</t>
  </si>
  <si>
    <t>K24EVT</t>
  </si>
  <si>
    <t>K24EDT</t>
  </si>
  <si>
    <t>K24YDD</t>
  </si>
  <si>
    <t>Lâm Thanh</t>
  </si>
  <si>
    <t>K24YDH</t>
  </si>
  <si>
    <t>Đỗ Phạm Ngọc</t>
  </si>
  <si>
    <t>Trương Phú</t>
  </si>
  <si>
    <t>Nguyễn Ngọc Huyền</t>
  </si>
  <si>
    <t>K24EHN</t>
  </si>
  <si>
    <t>K24TTT</t>
  </si>
  <si>
    <t>Trần Ngọc Huy</t>
  </si>
  <si>
    <t>K24KKT</t>
  </si>
  <si>
    <t>Ngô Mai</t>
  </si>
  <si>
    <t>Phạm Ngọc Diệu</t>
  </si>
  <si>
    <t>Nguyễn Trường Định</t>
  </si>
  <si>
    <t>K24KDN</t>
  </si>
  <si>
    <t>Nguyễn Vũ Hoài</t>
  </si>
  <si>
    <t>Nguyễn Đặng Quỳnh</t>
  </si>
  <si>
    <t>K24QTD</t>
  </si>
  <si>
    <t>Võ Thị Vân</t>
  </si>
  <si>
    <t>Phạm Nguyễn Trà</t>
  </si>
  <si>
    <t>Trương Nguyễn Hoàng</t>
  </si>
  <si>
    <t>K24LTH</t>
  </si>
  <si>
    <t>Nguyễn Trọng Phương</t>
  </si>
  <si>
    <t>K24HP-LKT</t>
  </si>
  <si>
    <t>Thượng Kim</t>
  </si>
  <si>
    <t>Châu Bình Gia</t>
  </si>
  <si>
    <t>Ngô Trần Phương</t>
  </si>
  <si>
    <t>K24LKT</t>
  </si>
  <si>
    <t>Bùi Nguyễn Thủy</t>
  </si>
  <si>
    <t>K24QNH</t>
  </si>
  <si>
    <t>Văn Hoàn Nguyên</t>
  </si>
  <si>
    <t>Nguyễn Cao Huy</t>
  </si>
  <si>
    <t>K24QNT</t>
  </si>
  <si>
    <t>Lê Thị Uyển</t>
  </si>
  <si>
    <t>K24VQH</t>
  </si>
  <si>
    <t>K24HP-QTH</t>
  </si>
  <si>
    <t>K24QTM</t>
  </si>
  <si>
    <t>Thân Thị Kim</t>
  </si>
  <si>
    <t>K24QTH</t>
  </si>
  <si>
    <t>Hồ Đình Nhã</t>
  </si>
  <si>
    <t>Nguyễn Lâm Vĩnh</t>
  </si>
  <si>
    <t>Phạm Vũ Nghĩa</t>
  </si>
  <si>
    <t>Tạ Thị Phi</t>
  </si>
  <si>
    <t>Huỳnh Trần Trúc</t>
  </si>
  <si>
    <t>Ngô Trần Thị Tuyết</t>
  </si>
  <si>
    <t>Mạc Minh</t>
  </si>
  <si>
    <t>Nguyễn Trường Ngọc</t>
  </si>
  <si>
    <t>Trần Kim Việt</t>
  </si>
  <si>
    <t>K24HP-QTM</t>
  </si>
  <si>
    <t>Mai Hồ Chi</t>
  </si>
  <si>
    <t>K24QTC</t>
  </si>
  <si>
    <t>K24ADH</t>
  </si>
  <si>
    <t>Nguyễn Bùi</t>
  </si>
  <si>
    <t>K24HP-VHD</t>
  </si>
  <si>
    <t>K24XDD</t>
  </si>
  <si>
    <t>K25HP-TBM</t>
  </si>
  <si>
    <t>K25KKT</t>
  </si>
  <si>
    <t>K25KDN</t>
  </si>
  <si>
    <t>Dương Thị Bội</t>
  </si>
  <si>
    <t>K25VE-VQH</t>
  </si>
  <si>
    <t>Lê Phạm Thu</t>
  </si>
  <si>
    <t>K25QTM</t>
  </si>
  <si>
    <t>Tôn Nữ Phiên</t>
  </si>
  <si>
    <t>K25QTH</t>
  </si>
  <si>
    <t>K25ADH</t>
  </si>
  <si>
    <t>Phạm Mai Như</t>
  </si>
  <si>
    <t>K25XDD</t>
  </si>
  <si>
    <t>ENG 216 AM</t>
  </si>
  <si>
    <t>ENG 216 AQ</t>
  </si>
  <si>
    <t>ENG 216 AU</t>
  </si>
  <si>
    <t>ENG 216 AW</t>
  </si>
  <si>
    <t>ENG 216 CK</t>
  </si>
  <si>
    <t>ENG 216 CS</t>
  </si>
  <si>
    <t>ENG 216 CW</t>
  </si>
  <si>
    <t>ENG 216 EU</t>
  </si>
  <si>
    <t>623-284-41</t>
  </si>
  <si>
    <t>501-284-40</t>
  </si>
  <si>
    <t>502-284-50</t>
  </si>
  <si>
    <t>507-284-50</t>
  </si>
  <si>
    <t>508-284-27</t>
  </si>
  <si>
    <t>609-284-41</t>
  </si>
  <si>
    <t>610-284-41</t>
  </si>
  <si>
    <t>501</t>
  </si>
  <si>
    <t>(LỚP: ENG 216 (AM-AQ-AU-AW-CK-CS-CW-EU))</t>
  </si>
  <si>
    <t>284</t>
  </si>
  <si>
    <t>MÔN :Reading Level 3* MÃ MÔN:ENG216</t>
  </si>
  <si>
    <t>Thời gian:15h30 - Ngày 17/11/2020 - Phòng: 501 - cơ sở:  03 Quang Trung</t>
  </si>
  <si>
    <t>ENG-ENG216-Suat 15h30 - Ngày 17/11/2020</t>
  </si>
  <si>
    <t>502</t>
  </si>
  <si>
    <t>Thời gian:15h30 - Ngày 17/11/2020 - Phòng: 502 - cơ sở:  03 Quang Trung</t>
  </si>
  <si>
    <t>507</t>
  </si>
  <si>
    <t>Thời gian:15h30 - Ngày 17/11/2020 - Phòng: 507 - cơ sở:  03 Quang Trung</t>
  </si>
  <si>
    <t>508</t>
  </si>
  <si>
    <t>Thời gian:15h30 - Ngày 17/11/2020 - Phòng: 508 - cơ sở:  03 Quang Trung</t>
  </si>
  <si>
    <t>Thời gian:15h30 - Ngày 17/11/2020 - Phòng: 609 - cơ sở:  03 Quang Trung</t>
  </si>
  <si>
    <t>5/</t>
  </si>
  <si>
    <t>610</t>
  </si>
  <si>
    <t>Thời gian:15h30 - Ngày 17/11/2020 - Phòng: 610 - cơ sở:  03 Quang Trung</t>
  </si>
  <si>
    <t>6/</t>
  </si>
  <si>
    <t>623</t>
  </si>
  <si>
    <t>Thời gian:15h30 - Ngày 17/11/2020 - Phòng: 623 - cơ sở:  03 Quang Trung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</si>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</sst>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9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1" fillId="0" borderId="0"/>
    <xf numFmtId="0" fontId="211" fillId="0" borderId="0"/>
    <xf numFmtId="0" fontId="212" fillId="0" borderId="0"/>
    <xf numFmtId="0" fontId="6" fillId="0" borderId="0"/>
    <xf numFmtId="0" fontId="212" fillId="0" borderId="0"/>
    <xf numFmtId="0" fontId="47" fillId="0" borderId="0"/>
    <xf numFmtId="0" fontId="6" fillId="0" borderId="0"/>
    <xf numFmtId="0" fontId="213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2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</cellStyleXfs>
  <cellXfs count="200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94" fillId="0" borderId="0" xfId="0" applyFo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8" fillId="0" borderId="0" xfId="122" applyFont="1" applyBorder="1" applyAlignment="1">
      <alignment horizontal="right"/>
    </xf>
    <xf numFmtId="0" fontId="78" fillId="0" borderId="0" xfId="0" applyFont="1"/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100" fillId="0" borderId="19" xfId="120" applyFont="1" applyBorder="1" applyAlignment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8" fillId="0" borderId="0" xfId="122" applyFont="1" applyBorder="1" applyAlignment="1">
      <alignment horizontal="left"/>
    </xf>
    <xf numFmtId="0" fontId="214" fillId="0" borderId="8" xfId="120" applyNumberFormat="1" applyFont="1" applyFill="1" applyBorder="1" applyAlignment="1" applyProtection="1">
      <alignment horizontal="center" wrapText="1"/>
    </xf>
    <xf numFmtId="0" fontId="214" fillId="0" borderId="18" xfId="120" applyNumberFormat="1" applyFont="1" applyFill="1" applyBorder="1" applyAlignment="1" applyProtection="1">
      <alignment horizontal="center" wrapText="1"/>
    </xf>
    <xf numFmtId="0" fontId="214" fillId="0" borderId="0" xfId="120" applyNumberFormat="1" applyFont="1" applyFill="1" applyBorder="1" applyAlignment="1" applyProtection="1">
      <alignment horizontal="center" wrapText="1"/>
    </xf>
    <xf numFmtId="0" fontId="214" fillId="0" borderId="0" xfId="129" applyFont="1" applyBorder="1" applyAlignment="1" applyProtection="1">
      <alignment horizontal="center"/>
    </xf>
    <xf numFmtId="0" fontId="214" fillId="0" borderId="19" xfId="120" applyNumberFormat="1" applyFont="1" applyFill="1" applyBorder="1" applyAlignment="1" applyProtection="1">
      <alignment horizontal="center" wrapText="1"/>
    </xf>
    <xf numFmtId="0" fontId="0" fillId="0" borderId="0" xfId="0"/>
    <xf numFmtId="0" fontId="73" fillId="0" borderId="3" xfId="133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 vertical="center"/>
    </xf>
    <xf numFmtId="0" fontId="8" fillId="0" borderId="18" xfId="122" applyFont="1" applyBorder="1" applyAlignment="1">
      <alignment horizontal="center"/>
    </xf>
    <xf numFmtId="0" fontId="99" fillId="0" borderId="3" xfId="122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73" fillId="0" borderId="2" xfId="122" applyFont="1" applyFill="1" applyBorder="1" applyAlignment="1">
      <alignment horizontal="center"/>
    </xf>
    <xf numFmtId="0" fontId="73" fillId="0" borderId="31" xfId="122" applyFont="1" applyFill="1" applyBorder="1" applyAlignment="1">
      <alignment horizontal="center"/>
    </xf>
    <xf numFmtId="0" fontId="210" fillId="0" borderId="0" xfId="122" applyFont="1" applyBorder="1" applyAlignment="1">
      <alignment horizontal="right"/>
    </xf>
    <xf numFmtId="0" fontId="210" fillId="0" borderId="0" xfId="122" applyFont="1" applyBorder="1" applyAlignment="1">
      <alignment horizontal="left"/>
    </xf>
  </cellXfs>
  <cellStyles count="107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42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1" customFormat="1" ht="63.75" customHeight="1">
      <c r="A7" s="140"/>
      <c r="B7" s="12"/>
      <c r="C7" s="143"/>
      <c r="D7" s="149"/>
      <c r="E7" s="130"/>
      <c r="F7" s="146"/>
      <c r="G7" s="143"/>
      <c r="H7" s="152"/>
      <c r="I7" s="13" t="s">
        <v>31</v>
      </c>
      <c r="J7" s="14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4" t="s">
        <v>36</v>
      </c>
      <c r="X7" s="14" t="s">
        <v>37</v>
      </c>
      <c r="Y7" s="14" t="s">
        <v>38</v>
      </c>
      <c r="Z7" s="14" t="s">
        <v>39</v>
      </c>
      <c r="AA7" s="157"/>
      <c r="AB7" s="158"/>
      <c r="AC7" s="158"/>
      <c r="AD7" s="159"/>
    </row>
    <row r="8" spans="1:32" s="18" customFormat="1" ht="21">
      <c r="A8" s="141"/>
      <c r="B8" s="15"/>
      <c r="C8" s="144"/>
      <c r="D8" s="150"/>
      <c r="E8" s="131"/>
      <c r="F8" s="147"/>
      <c r="G8" s="144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0"/>
      <c r="AB8" s="161"/>
      <c r="AC8" s="161"/>
      <c r="AD8" s="16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5"/>
      <c r="AB9" s="136"/>
      <c r="AC9" s="136"/>
      <c r="AD9" s="13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3"/>
      <c r="AB10" s="124"/>
      <c r="AC10" s="124"/>
      <c r="AD10" s="12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3"/>
      <c r="AB11" s="124"/>
      <c r="AC11" s="124"/>
      <c r="AD11" s="12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3"/>
      <c r="AB12" s="124"/>
      <c r="AC12" s="124"/>
      <c r="AD12" s="12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3"/>
      <c r="AB13" s="124"/>
      <c r="AC13" s="124"/>
      <c r="AD13" s="12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3"/>
      <c r="AB14" s="124"/>
      <c r="AC14" s="124"/>
      <c r="AD14" s="12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3"/>
      <c r="AB15" s="124"/>
      <c r="AC15" s="124"/>
      <c r="AD15" s="12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3"/>
      <c r="AB16" s="124"/>
      <c r="AC16" s="124"/>
      <c r="AD16" s="12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3"/>
      <c r="AB17" s="124"/>
      <c r="AC17" s="124"/>
      <c r="AD17" s="12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3"/>
      <c r="AB18" s="124"/>
      <c r="AC18" s="124"/>
      <c r="AD18" s="12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3"/>
      <c r="AB19" s="124"/>
      <c r="AC19" s="124"/>
      <c r="AD19" s="12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3"/>
      <c r="AB20" s="124"/>
      <c r="AC20" s="124"/>
      <c r="AD20" s="12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3"/>
      <c r="AB21" s="124"/>
      <c r="AC21" s="124"/>
      <c r="AD21" s="12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3"/>
      <c r="AB22" s="124"/>
      <c r="AC22" s="124"/>
      <c r="AD22" s="12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32"/>
      <c r="AB23" s="133"/>
      <c r="AC23" s="133"/>
      <c r="AD23" s="134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5"/>
      <c r="AB32" s="136"/>
      <c r="AC32" s="136"/>
      <c r="AD32" s="13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3"/>
      <c r="AB33" s="124"/>
      <c r="AC33" s="124"/>
      <c r="AD33" s="12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3"/>
      <c r="AB34" s="124"/>
      <c r="AC34" s="124"/>
      <c r="AD34" s="12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3"/>
      <c r="AB35" s="124"/>
      <c r="AC35" s="124"/>
      <c r="AD35" s="12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3"/>
      <c r="AB36" s="124"/>
      <c r="AC36" s="124"/>
      <c r="AD36" s="12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3"/>
      <c r="AB37" s="124"/>
      <c r="AC37" s="124"/>
      <c r="AD37" s="12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3"/>
      <c r="AB38" s="124"/>
      <c r="AC38" s="124"/>
      <c r="AD38" s="12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3"/>
      <c r="AB39" s="124"/>
      <c r="AC39" s="124"/>
      <c r="AD39" s="12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3"/>
      <c r="AB40" s="124"/>
      <c r="AC40" s="124"/>
      <c r="AD40" s="12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3"/>
      <c r="AB41" s="124"/>
      <c r="AC41" s="124"/>
      <c r="AD41" s="12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3"/>
      <c r="AB42" s="124"/>
      <c r="AC42" s="124"/>
      <c r="AD42" s="12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3"/>
      <c r="AB43" s="124"/>
      <c r="AC43" s="124"/>
      <c r="AD43" s="12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3"/>
      <c r="AB44" s="124"/>
      <c r="AC44" s="124"/>
      <c r="AD44" s="12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3"/>
      <c r="AB45" s="124"/>
      <c r="AC45" s="124"/>
      <c r="AD45" s="12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32"/>
      <c r="AB46" s="133"/>
      <c r="AC46" s="133"/>
      <c r="AD46" s="13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5"/>
      <c r="AB55" s="136"/>
      <c r="AC55" s="136"/>
      <c r="AD55" s="13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3"/>
      <c r="AB56" s="124"/>
      <c r="AC56" s="124"/>
      <c r="AD56" s="12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3"/>
      <c r="AB57" s="124"/>
      <c r="AC57" s="124"/>
      <c r="AD57" s="12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3"/>
      <c r="AB58" s="124"/>
      <c r="AC58" s="124"/>
      <c r="AD58" s="12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3"/>
      <c r="AB59" s="124"/>
      <c r="AC59" s="124"/>
      <c r="AD59" s="12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3"/>
      <c r="AB60" s="124"/>
      <c r="AC60" s="124"/>
      <c r="AD60" s="12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3"/>
      <c r="AB61" s="124"/>
      <c r="AC61" s="124"/>
      <c r="AD61" s="12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3"/>
      <c r="AB62" s="124"/>
      <c r="AC62" s="124"/>
      <c r="AD62" s="12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3"/>
      <c r="AB63" s="124"/>
      <c r="AC63" s="124"/>
      <c r="AD63" s="12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3"/>
      <c r="AB64" s="124"/>
      <c r="AC64" s="124"/>
      <c r="AD64" s="12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3"/>
      <c r="AB65" s="124"/>
      <c r="AC65" s="124"/>
      <c r="AD65" s="12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3"/>
      <c r="AB66" s="124"/>
      <c r="AC66" s="124"/>
      <c r="AD66" s="12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3"/>
      <c r="AB67" s="124"/>
      <c r="AC67" s="124"/>
      <c r="AD67" s="12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3"/>
      <c r="AB68" s="124"/>
      <c r="AC68" s="124"/>
      <c r="AD68" s="12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2"/>
      <c r="AB69" s="133"/>
      <c r="AC69" s="133"/>
      <c r="AD69" s="134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5"/>
      <c r="AB78" s="136"/>
      <c r="AC78" s="136"/>
      <c r="AD78" s="13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2"/>
      <c r="AB92" s="133"/>
      <c r="AC92" s="133"/>
      <c r="AD92" s="134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530</v>
      </c>
    </row>
    <row r="2" spans="1:18" s="57" customFormat="1" ht="15">
      <c r="C2" s="192" t="s">
        <v>59</v>
      </c>
      <c r="D2" s="192"/>
      <c r="E2" s="60" t="s">
        <v>543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544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141</v>
      </c>
      <c r="B8" s="66">
        <v>1</v>
      </c>
      <c r="C8" s="112">
        <v>24208608484</v>
      </c>
      <c r="D8" s="68" t="s">
        <v>291</v>
      </c>
      <c r="E8" s="69" t="s">
        <v>247</v>
      </c>
      <c r="F8" s="104" t="s">
        <v>521</v>
      </c>
      <c r="G8" s="104" t="s">
        <v>478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142</v>
      </c>
      <c r="B9" s="66">
        <v>2</v>
      </c>
      <c r="C9" s="112">
        <v>24202105724</v>
      </c>
      <c r="D9" s="68" t="s">
        <v>494</v>
      </c>
      <c r="E9" s="69" t="s">
        <v>115</v>
      </c>
      <c r="F9" s="104" t="s">
        <v>521</v>
      </c>
      <c r="G9" s="104" t="s">
        <v>489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143</v>
      </c>
      <c r="B10" s="66">
        <v>3</v>
      </c>
      <c r="C10" s="112">
        <v>24218602547</v>
      </c>
      <c r="D10" s="68" t="s">
        <v>287</v>
      </c>
      <c r="E10" s="69" t="s">
        <v>192</v>
      </c>
      <c r="F10" s="104" t="s">
        <v>521</v>
      </c>
      <c r="G10" s="104" t="s">
        <v>474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144</v>
      </c>
      <c r="B11" s="66">
        <v>4</v>
      </c>
      <c r="C11" s="112">
        <v>24202715076</v>
      </c>
      <c r="D11" s="68" t="s">
        <v>484</v>
      </c>
      <c r="E11" s="69" t="s">
        <v>83</v>
      </c>
      <c r="F11" s="104" t="s">
        <v>521</v>
      </c>
      <c r="G11" s="104" t="s">
        <v>483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145</v>
      </c>
      <c r="B12" s="66">
        <v>5</v>
      </c>
      <c r="C12" s="112">
        <v>2321220861</v>
      </c>
      <c r="D12" s="68" t="s">
        <v>221</v>
      </c>
      <c r="E12" s="69" t="s">
        <v>223</v>
      </c>
      <c r="F12" s="104" t="s">
        <v>521</v>
      </c>
      <c r="G12" s="104" t="s">
        <v>428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146</v>
      </c>
      <c r="B13" s="66">
        <v>6</v>
      </c>
      <c r="C13" s="112">
        <v>24205215258</v>
      </c>
      <c r="D13" s="68" t="s">
        <v>352</v>
      </c>
      <c r="E13" s="69" t="s">
        <v>155</v>
      </c>
      <c r="F13" s="104" t="s">
        <v>521</v>
      </c>
      <c r="G13" s="104" t="s">
        <v>454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147</v>
      </c>
      <c r="B14" s="66">
        <v>7</v>
      </c>
      <c r="C14" s="112">
        <v>24218612523</v>
      </c>
      <c r="D14" s="68" t="s">
        <v>349</v>
      </c>
      <c r="E14" s="69" t="s">
        <v>155</v>
      </c>
      <c r="F14" s="104" t="s">
        <v>521</v>
      </c>
      <c r="G14" s="104" t="s">
        <v>474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148</v>
      </c>
      <c r="B15" s="66">
        <v>8</v>
      </c>
      <c r="C15" s="112">
        <v>24218606568</v>
      </c>
      <c r="D15" s="68" t="s">
        <v>266</v>
      </c>
      <c r="E15" s="69" t="s">
        <v>188</v>
      </c>
      <c r="F15" s="104" t="s">
        <v>521</v>
      </c>
      <c r="G15" s="104" t="s">
        <v>474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149</v>
      </c>
      <c r="B16" s="66">
        <v>9</v>
      </c>
      <c r="C16" s="112">
        <v>2320528956</v>
      </c>
      <c r="D16" s="68" t="s">
        <v>132</v>
      </c>
      <c r="E16" s="69" t="s">
        <v>89</v>
      </c>
      <c r="F16" s="104" t="s">
        <v>521</v>
      </c>
      <c r="G16" s="104" t="s">
        <v>411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150</v>
      </c>
      <c r="B17" s="66">
        <v>10</v>
      </c>
      <c r="C17" s="112">
        <v>2221123540</v>
      </c>
      <c r="D17" s="68" t="s">
        <v>225</v>
      </c>
      <c r="E17" s="69" t="s">
        <v>207</v>
      </c>
      <c r="F17" s="104" t="s">
        <v>521</v>
      </c>
      <c r="G17" s="104" t="s">
        <v>373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151</v>
      </c>
      <c r="B18" s="66">
        <v>11</v>
      </c>
      <c r="C18" s="112">
        <v>24208613602</v>
      </c>
      <c r="D18" s="68" t="s">
        <v>348</v>
      </c>
      <c r="E18" s="69" t="s">
        <v>137</v>
      </c>
      <c r="F18" s="104" t="s">
        <v>521</v>
      </c>
      <c r="G18" s="104" t="s">
        <v>474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152</v>
      </c>
      <c r="B19" s="66">
        <v>12</v>
      </c>
      <c r="C19" s="112">
        <v>24205206569</v>
      </c>
      <c r="D19" s="68" t="s">
        <v>280</v>
      </c>
      <c r="E19" s="69" t="s">
        <v>131</v>
      </c>
      <c r="F19" s="104" t="s">
        <v>521</v>
      </c>
      <c r="G19" s="104" t="s">
        <v>454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153</v>
      </c>
      <c r="B20" s="66">
        <v>13</v>
      </c>
      <c r="C20" s="112">
        <v>24205213909</v>
      </c>
      <c r="D20" s="68" t="s">
        <v>457</v>
      </c>
      <c r="E20" s="69" t="s">
        <v>131</v>
      </c>
      <c r="F20" s="104" t="s">
        <v>521</v>
      </c>
      <c r="G20" s="104" t="s">
        <v>454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154</v>
      </c>
      <c r="B21" s="66">
        <v>14</v>
      </c>
      <c r="C21" s="112">
        <v>24208605226</v>
      </c>
      <c r="D21" s="68" t="s">
        <v>95</v>
      </c>
      <c r="E21" s="69" t="s">
        <v>202</v>
      </c>
      <c r="F21" s="104" t="s">
        <v>521</v>
      </c>
      <c r="G21" s="104" t="s">
        <v>478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155</v>
      </c>
      <c r="B22" s="66">
        <v>15</v>
      </c>
      <c r="C22" s="112">
        <v>24212215986</v>
      </c>
      <c r="D22" s="68" t="s">
        <v>337</v>
      </c>
      <c r="E22" s="69" t="s">
        <v>113</v>
      </c>
      <c r="F22" s="104" t="s">
        <v>521</v>
      </c>
      <c r="G22" s="104" t="s">
        <v>487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  <c r="R22" s="117" t="s">
        <v>538</v>
      </c>
    </row>
    <row r="23" spans="1:18" ht="20.100000000000001" customHeight="1">
      <c r="A23" s="117">
        <v>156</v>
      </c>
      <c r="B23" s="66">
        <v>16</v>
      </c>
      <c r="C23" s="112">
        <v>24211203626</v>
      </c>
      <c r="D23" s="68" t="s">
        <v>339</v>
      </c>
      <c r="E23" s="69" t="s">
        <v>209</v>
      </c>
      <c r="F23" s="104" t="s">
        <v>521</v>
      </c>
      <c r="G23" s="104" t="s">
        <v>438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157</v>
      </c>
      <c r="B24" s="66">
        <v>17</v>
      </c>
      <c r="C24" s="112">
        <v>24208608400</v>
      </c>
      <c r="D24" s="68" t="s">
        <v>354</v>
      </c>
      <c r="E24" s="69" t="s">
        <v>111</v>
      </c>
      <c r="F24" s="104" t="s">
        <v>521</v>
      </c>
      <c r="G24" s="104" t="s">
        <v>474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158</v>
      </c>
      <c r="B25" s="66">
        <v>18</v>
      </c>
      <c r="C25" s="112">
        <v>24218615679</v>
      </c>
      <c r="D25" s="68" t="s">
        <v>318</v>
      </c>
      <c r="E25" s="69" t="s">
        <v>246</v>
      </c>
      <c r="F25" s="104" t="s">
        <v>521</v>
      </c>
      <c r="G25" s="104" t="s">
        <v>474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  <c r="R25" s="117" t="s">
        <v>538</v>
      </c>
    </row>
    <row r="26" spans="1:18" ht="20.100000000000001" customHeight="1">
      <c r="A26" s="117">
        <v>159</v>
      </c>
      <c r="B26" s="66">
        <v>19</v>
      </c>
      <c r="C26" s="112">
        <v>25214301146</v>
      </c>
      <c r="D26" s="68" t="s">
        <v>402</v>
      </c>
      <c r="E26" s="69" t="s">
        <v>191</v>
      </c>
      <c r="F26" s="104" t="s">
        <v>522</v>
      </c>
      <c r="G26" s="104" t="s">
        <v>515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160</v>
      </c>
      <c r="B27" s="66">
        <v>20</v>
      </c>
      <c r="C27" s="112">
        <v>24202216363</v>
      </c>
      <c r="D27" s="68" t="s">
        <v>488</v>
      </c>
      <c r="E27" s="69" t="s">
        <v>114</v>
      </c>
      <c r="F27" s="104" t="s">
        <v>522</v>
      </c>
      <c r="G27" s="104" t="s">
        <v>487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161</v>
      </c>
      <c r="B28" s="66">
        <v>21</v>
      </c>
      <c r="C28" s="112">
        <v>2221413415</v>
      </c>
      <c r="D28" s="68" t="s">
        <v>387</v>
      </c>
      <c r="E28" s="69" t="s">
        <v>190</v>
      </c>
      <c r="F28" s="104" t="s">
        <v>522</v>
      </c>
      <c r="G28" s="104" t="s">
        <v>388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162</v>
      </c>
      <c r="B29" s="66">
        <v>22</v>
      </c>
      <c r="C29" s="112">
        <v>24212202055</v>
      </c>
      <c r="D29" s="68" t="s">
        <v>158</v>
      </c>
      <c r="E29" s="69" t="s">
        <v>190</v>
      </c>
      <c r="F29" s="104" t="s">
        <v>522</v>
      </c>
      <c r="G29" s="104" t="s">
        <v>487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163</v>
      </c>
      <c r="B30" s="66">
        <v>23</v>
      </c>
      <c r="C30" s="112">
        <v>24202707503</v>
      </c>
      <c r="D30" s="68" t="s">
        <v>380</v>
      </c>
      <c r="E30" s="69" t="s">
        <v>283</v>
      </c>
      <c r="F30" s="104" t="s">
        <v>522</v>
      </c>
      <c r="G30" s="104" t="s">
        <v>483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  <c r="R30" s="117" t="s">
        <v>538</v>
      </c>
    </row>
    <row r="31" spans="1:18" ht="20.100000000000001" customHeight="1">
      <c r="A31" s="117">
        <v>164</v>
      </c>
      <c r="B31" s="66">
        <v>24</v>
      </c>
      <c r="C31" s="112">
        <v>24202104182</v>
      </c>
      <c r="D31" s="68" t="s">
        <v>310</v>
      </c>
      <c r="E31" s="69" t="s">
        <v>231</v>
      </c>
      <c r="F31" s="104" t="s">
        <v>522</v>
      </c>
      <c r="G31" s="104" t="s">
        <v>489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165</v>
      </c>
      <c r="B32" s="66">
        <v>25</v>
      </c>
      <c r="C32" s="112">
        <v>24202103931</v>
      </c>
      <c r="D32" s="68" t="s">
        <v>353</v>
      </c>
      <c r="E32" s="69" t="s">
        <v>162</v>
      </c>
      <c r="F32" s="104" t="s">
        <v>522</v>
      </c>
      <c r="G32" s="104" t="s">
        <v>489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166</v>
      </c>
      <c r="B33" s="66">
        <v>26</v>
      </c>
      <c r="C33" s="112">
        <v>24212100514</v>
      </c>
      <c r="D33" s="68" t="s">
        <v>239</v>
      </c>
      <c r="E33" s="69" t="s">
        <v>193</v>
      </c>
      <c r="F33" s="104" t="s">
        <v>522</v>
      </c>
      <c r="G33" s="104" t="s">
        <v>489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167</v>
      </c>
      <c r="B34" s="66">
        <v>27</v>
      </c>
      <c r="C34" s="112">
        <v>24216116231</v>
      </c>
      <c r="D34" s="68" t="s">
        <v>128</v>
      </c>
      <c r="E34" s="69" t="s">
        <v>163</v>
      </c>
      <c r="F34" s="104" t="s">
        <v>522</v>
      </c>
      <c r="G34" s="104" t="s">
        <v>505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0</v>
      </c>
      <c r="B35" s="66">
        <v>28</v>
      </c>
      <c r="C35" s="112" t="s">
        <v>96</v>
      </c>
      <c r="D35" s="68" t="s">
        <v>96</v>
      </c>
      <c r="E35" s="69" t="s">
        <v>96</v>
      </c>
      <c r="F35" s="104" t="s">
        <v>96</v>
      </c>
      <c r="G35" s="104" t="s">
        <v>96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0</v>
      </c>
      <c r="B36" s="66">
        <v>29</v>
      </c>
      <c r="C36" s="112" t="s">
        <v>96</v>
      </c>
      <c r="D36" s="68" t="s">
        <v>96</v>
      </c>
      <c r="E36" s="69" t="s">
        <v>96</v>
      </c>
      <c r="F36" s="104" t="s">
        <v>96</v>
      </c>
      <c r="G36" s="104" t="s">
        <v>96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0</v>
      </c>
      <c r="B37" s="73">
        <v>30</v>
      </c>
      <c r="C37" s="112" t="s">
        <v>96</v>
      </c>
      <c r="D37" s="68" t="s">
        <v>96</v>
      </c>
      <c r="E37" s="69" t="s">
        <v>96</v>
      </c>
      <c r="F37" s="104" t="s">
        <v>96</v>
      </c>
      <c r="G37" s="104" t="s">
        <v>96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53</v>
      </c>
      <c r="I44" s="109">
        <v>7</v>
      </c>
      <c r="J44" s="109"/>
      <c r="K44" s="109"/>
      <c r="L44" s="109"/>
      <c r="M44" s="89"/>
      <c r="N44" s="198" t="s">
        <v>50</v>
      </c>
      <c r="O44" s="199">
        <v>1</v>
      </c>
      <c r="P44" s="55"/>
      <c r="Q44" s="110"/>
      <c r="R44" s="103"/>
      <c r="S44" s="103"/>
    </row>
    <row r="45" spans="1:19" ht="20.100000000000001" customHeight="1">
      <c r="A45" s="117">
        <v>0</v>
      </c>
      <c r="B45" s="93">
        <v>31</v>
      </c>
      <c r="C45" s="116" t="s">
        <v>96</v>
      </c>
      <c r="D45" s="95" t="s">
        <v>96</v>
      </c>
      <c r="E45" s="96" t="s">
        <v>96</v>
      </c>
      <c r="F45" s="107" t="s">
        <v>96</v>
      </c>
      <c r="G45" s="107" t="s">
        <v>96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0</v>
      </c>
      <c r="B46" s="66">
        <v>32</v>
      </c>
      <c r="C46" s="112" t="s">
        <v>96</v>
      </c>
      <c r="D46" s="68" t="s">
        <v>96</v>
      </c>
      <c r="E46" s="69" t="s">
        <v>96</v>
      </c>
      <c r="F46" s="104" t="s">
        <v>96</v>
      </c>
      <c r="G46" s="104" t="s">
        <v>96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0</v>
      </c>
      <c r="B47" s="66">
        <v>33</v>
      </c>
      <c r="C47" s="112" t="s">
        <v>96</v>
      </c>
      <c r="D47" s="68" t="s">
        <v>96</v>
      </c>
      <c r="E47" s="69" t="s">
        <v>96</v>
      </c>
      <c r="F47" s="104" t="s">
        <v>96</v>
      </c>
      <c r="G47" s="104" t="s">
        <v>96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0</v>
      </c>
      <c r="B48" s="66">
        <v>34</v>
      </c>
      <c r="C48" s="112" t="s">
        <v>96</v>
      </c>
      <c r="D48" s="68" t="s">
        <v>96</v>
      </c>
      <c r="E48" s="69" t="s">
        <v>96</v>
      </c>
      <c r="F48" s="104" t="s">
        <v>96</v>
      </c>
      <c r="G48" s="104" t="s">
        <v>96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0</v>
      </c>
      <c r="B49" s="66">
        <v>35</v>
      </c>
      <c r="C49" s="112" t="s">
        <v>96</v>
      </c>
      <c r="D49" s="68" t="s">
        <v>96</v>
      </c>
      <c r="E49" s="69" t="s">
        <v>96</v>
      </c>
      <c r="F49" s="104" t="s">
        <v>96</v>
      </c>
      <c r="G49" s="104" t="s">
        <v>96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0</v>
      </c>
      <c r="B50" s="66">
        <v>36</v>
      </c>
      <c r="C50" s="112" t="s">
        <v>96</v>
      </c>
      <c r="D50" s="68" t="s">
        <v>96</v>
      </c>
      <c r="E50" s="69" t="s">
        <v>96</v>
      </c>
      <c r="F50" s="104" t="s">
        <v>96</v>
      </c>
      <c r="G50" s="104" t="s">
        <v>96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0</v>
      </c>
      <c r="B51" s="66">
        <v>37</v>
      </c>
      <c r="C51" s="112" t="s">
        <v>96</v>
      </c>
      <c r="D51" s="68" t="s">
        <v>96</v>
      </c>
      <c r="E51" s="69" t="s">
        <v>96</v>
      </c>
      <c r="F51" s="104" t="s">
        <v>96</v>
      </c>
      <c r="G51" s="104" t="s">
        <v>96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0</v>
      </c>
      <c r="B52" s="66">
        <v>38</v>
      </c>
      <c r="C52" s="112" t="s">
        <v>96</v>
      </c>
      <c r="D52" s="68" t="s">
        <v>96</v>
      </c>
      <c r="E52" s="69" t="s">
        <v>96</v>
      </c>
      <c r="F52" s="104" t="s">
        <v>96</v>
      </c>
      <c r="G52" s="104" t="s">
        <v>96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0</v>
      </c>
      <c r="B53" s="66">
        <v>39</v>
      </c>
      <c r="C53" s="112" t="s">
        <v>96</v>
      </c>
      <c r="D53" s="68" t="s">
        <v>96</v>
      </c>
      <c r="E53" s="69" t="s">
        <v>96</v>
      </c>
      <c r="F53" s="104" t="s">
        <v>96</v>
      </c>
      <c r="G53" s="104" t="s">
        <v>96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0</v>
      </c>
      <c r="B54" s="66">
        <v>40</v>
      </c>
      <c r="C54" s="112" t="s">
        <v>96</v>
      </c>
      <c r="D54" s="68" t="s">
        <v>96</v>
      </c>
      <c r="E54" s="69" t="s">
        <v>96</v>
      </c>
      <c r="F54" s="104" t="s">
        <v>96</v>
      </c>
      <c r="G54" s="104" t="s">
        <v>96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0</v>
      </c>
      <c r="B55" s="66">
        <v>41</v>
      </c>
      <c r="C55" s="112" t="s">
        <v>96</v>
      </c>
      <c r="D55" s="68" t="s">
        <v>96</v>
      </c>
      <c r="E55" s="69" t="s">
        <v>96</v>
      </c>
      <c r="F55" s="104" t="s">
        <v>96</v>
      </c>
      <c r="G55" s="104" t="s">
        <v>96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0</v>
      </c>
      <c r="B56" s="66">
        <v>42</v>
      </c>
      <c r="C56" s="112" t="s">
        <v>96</v>
      </c>
      <c r="D56" s="68" t="s">
        <v>96</v>
      </c>
      <c r="E56" s="69" t="s">
        <v>96</v>
      </c>
      <c r="F56" s="104" t="s">
        <v>96</v>
      </c>
      <c r="G56" s="104" t="s">
        <v>96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0</v>
      </c>
      <c r="B57" s="66">
        <v>43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0</v>
      </c>
      <c r="B58" s="66">
        <v>44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0</v>
      </c>
      <c r="B59" s="66">
        <v>45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0</v>
      </c>
      <c r="B60" s="66">
        <v>46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0</v>
      </c>
      <c r="B61" s="66">
        <v>47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0</v>
      </c>
      <c r="B62" s="66">
        <v>48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0</v>
      </c>
      <c r="B63" s="66">
        <v>49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0</v>
      </c>
      <c r="B64" s="66">
        <v>50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53</v>
      </c>
      <c r="I81" s="109">
        <v>7</v>
      </c>
      <c r="J81" s="109"/>
      <c r="K81" s="109"/>
      <c r="L81" s="109"/>
      <c r="M81" s="89"/>
      <c r="N81" s="102" t="s">
        <v>51</v>
      </c>
      <c r="O81" s="111">
        <v>1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7" priority="2" stopIfTrue="1" operator="equal">
      <formula>0</formula>
    </cfRule>
  </conditionalFormatting>
  <conditionalFormatting sqref="O76:Q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531</v>
      </c>
    </row>
    <row r="2" spans="1:18" s="57" customFormat="1" ht="15">
      <c r="C2" s="192" t="s">
        <v>59</v>
      </c>
      <c r="D2" s="192"/>
      <c r="E2" s="60" t="s">
        <v>133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545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168</v>
      </c>
      <c r="B8" s="66">
        <v>1</v>
      </c>
      <c r="C8" s="112">
        <v>24212100130</v>
      </c>
      <c r="D8" s="68" t="s">
        <v>491</v>
      </c>
      <c r="E8" s="69" t="s">
        <v>120</v>
      </c>
      <c r="F8" s="104" t="s">
        <v>522</v>
      </c>
      <c r="G8" s="104" t="s">
        <v>489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169</v>
      </c>
      <c r="B9" s="66">
        <v>2</v>
      </c>
      <c r="C9" s="112">
        <v>24202401709</v>
      </c>
      <c r="D9" s="68" t="s">
        <v>94</v>
      </c>
      <c r="E9" s="69" t="s">
        <v>166</v>
      </c>
      <c r="F9" s="104" t="s">
        <v>522</v>
      </c>
      <c r="G9" s="104" t="s">
        <v>489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170</v>
      </c>
      <c r="B10" s="66">
        <v>3</v>
      </c>
      <c r="C10" s="112">
        <v>2320513006</v>
      </c>
      <c r="D10" s="68" t="s">
        <v>361</v>
      </c>
      <c r="E10" s="69" t="s">
        <v>171</v>
      </c>
      <c r="F10" s="104" t="s">
        <v>522</v>
      </c>
      <c r="G10" s="104" t="s">
        <v>407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171</v>
      </c>
      <c r="B11" s="66">
        <v>4</v>
      </c>
      <c r="C11" s="112">
        <v>24202100366</v>
      </c>
      <c r="D11" s="68" t="s">
        <v>146</v>
      </c>
      <c r="E11" s="69" t="s">
        <v>171</v>
      </c>
      <c r="F11" s="104" t="s">
        <v>522</v>
      </c>
      <c r="G11" s="104" t="s">
        <v>489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172</v>
      </c>
      <c r="B12" s="66">
        <v>5</v>
      </c>
      <c r="C12" s="112">
        <v>24202505566</v>
      </c>
      <c r="D12" s="68" t="s">
        <v>306</v>
      </c>
      <c r="E12" s="69" t="s">
        <v>171</v>
      </c>
      <c r="F12" s="104" t="s">
        <v>522</v>
      </c>
      <c r="G12" s="104" t="s">
        <v>461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173</v>
      </c>
      <c r="B13" s="66">
        <v>6</v>
      </c>
      <c r="C13" s="112">
        <v>23205110974</v>
      </c>
      <c r="D13" s="68" t="s">
        <v>371</v>
      </c>
      <c r="E13" s="69" t="s">
        <v>167</v>
      </c>
      <c r="F13" s="104" t="s">
        <v>522</v>
      </c>
      <c r="G13" s="104" t="s">
        <v>407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174</v>
      </c>
      <c r="B14" s="66">
        <v>7</v>
      </c>
      <c r="C14" s="112">
        <v>24202105692</v>
      </c>
      <c r="D14" s="68" t="s">
        <v>324</v>
      </c>
      <c r="E14" s="69" t="s">
        <v>84</v>
      </c>
      <c r="F14" s="104" t="s">
        <v>522</v>
      </c>
      <c r="G14" s="104" t="s">
        <v>489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175</v>
      </c>
      <c r="B15" s="66">
        <v>8</v>
      </c>
      <c r="C15" s="112">
        <v>24202415288</v>
      </c>
      <c r="D15" s="68" t="s">
        <v>462</v>
      </c>
      <c r="E15" s="69" t="s">
        <v>84</v>
      </c>
      <c r="F15" s="104" t="s">
        <v>522</v>
      </c>
      <c r="G15" s="104" t="s">
        <v>461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176</v>
      </c>
      <c r="B16" s="66">
        <v>9</v>
      </c>
      <c r="C16" s="112">
        <v>24211907021</v>
      </c>
      <c r="D16" s="68" t="s">
        <v>436</v>
      </c>
      <c r="E16" s="69" t="s">
        <v>238</v>
      </c>
      <c r="F16" s="104" t="s">
        <v>522</v>
      </c>
      <c r="G16" s="104" t="s">
        <v>435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177</v>
      </c>
      <c r="B17" s="66">
        <v>10</v>
      </c>
      <c r="C17" s="112">
        <v>24202507746</v>
      </c>
      <c r="D17" s="68" t="s">
        <v>342</v>
      </c>
      <c r="E17" s="69" t="s">
        <v>153</v>
      </c>
      <c r="F17" s="104" t="s">
        <v>522</v>
      </c>
      <c r="G17" s="104" t="s">
        <v>461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178</v>
      </c>
      <c r="B18" s="66">
        <v>11</v>
      </c>
      <c r="C18" s="112">
        <v>24202516341</v>
      </c>
      <c r="D18" s="68" t="s">
        <v>146</v>
      </c>
      <c r="E18" s="69" t="s">
        <v>122</v>
      </c>
      <c r="F18" s="104" t="s">
        <v>522</v>
      </c>
      <c r="G18" s="104" t="s">
        <v>461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179</v>
      </c>
      <c r="B19" s="66">
        <v>12</v>
      </c>
      <c r="C19" s="112">
        <v>24202100513</v>
      </c>
      <c r="D19" s="68" t="s">
        <v>260</v>
      </c>
      <c r="E19" s="69" t="s">
        <v>83</v>
      </c>
      <c r="F19" s="104" t="s">
        <v>522</v>
      </c>
      <c r="G19" s="104" t="s">
        <v>489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180</v>
      </c>
      <c r="B20" s="66">
        <v>13</v>
      </c>
      <c r="C20" s="112">
        <v>24202102469</v>
      </c>
      <c r="D20" s="68" t="s">
        <v>340</v>
      </c>
      <c r="E20" s="69" t="s">
        <v>83</v>
      </c>
      <c r="F20" s="104" t="s">
        <v>522</v>
      </c>
      <c r="G20" s="104" t="s">
        <v>489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181</v>
      </c>
      <c r="B21" s="66">
        <v>14</v>
      </c>
      <c r="C21" s="112">
        <v>24202100114</v>
      </c>
      <c r="D21" s="68" t="s">
        <v>319</v>
      </c>
      <c r="E21" s="69" t="s">
        <v>216</v>
      </c>
      <c r="F21" s="104" t="s">
        <v>522</v>
      </c>
      <c r="G21" s="104" t="s">
        <v>489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182</v>
      </c>
      <c r="B22" s="66">
        <v>15</v>
      </c>
      <c r="C22" s="112">
        <v>24202516404</v>
      </c>
      <c r="D22" s="68" t="s">
        <v>308</v>
      </c>
      <c r="E22" s="69" t="s">
        <v>91</v>
      </c>
      <c r="F22" s="104" t="s">
        <v>522</v>
      </c>
      <c r="G22" s="104" t="s">
        <v>461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  <c r="R22" s="117" t="s">
        <v>538</v>
      </c>
    </row>
    <row r="23" spans="1:18" ht="20.100000000000001" customHeight="1">
      <c r="A23" s="117">
        <v>183</v>
      </c>
      <c r="B23" s="66">
        <v>16</v>
      </c>
      <c r="C23" s="112">
        <v>24202116569</v>
      </c>
      <c r="D23" s="68" t="s">
        <v>159</v>
      </c>
      <c r="E23" s="69" t="s">
        <v>199</v>
      </c>
      <c r="F23" s="104" t="s">
        <v>522</v>
      </c>
      <c r="G23" s="104" t="s">
        <v>489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184</v>
      </c>
      <c r="B24" s="66">
        <v>17</v>
      </c>
      <c r="C24" s="112">
        <v>24202615690</v>
      </c>
      <c r="D24" s="68" t="s">
        <v>305</v>
      </c>
      <c r="E24" s="69" t="s">
        <v>199</v>
      </c>
      <c r="F24" s="104" t="s">
        <v>522</v>
      </c>
      <c r="G24" s="104" t="s">
        <v>461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185</v>
      </c>
      <c r="B25" s="66">
        <v>18</v>
      </c>
      <c r="C25" s="112">
        <v>24211908317</v>
      </c>
      <c r="D25" s="68" t="s">
        <v>198</v>
      </c>
      <c r="E25" s="69" t="s">
        <v>229</v>
      </c>
      <c r="F25" s="104" t="s">
        <v>522</v>
      </c>
      <c r="G25" s="104" t="s">
        <v>435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  <c r="R25" s="117" t="s">
        <v>538</v>
      </c>
    </row>
    <row r="26" spans="1:18" ht="20.100000000000001" customHeight="1">
      <c r="A26" s="117">
        <v>186</v>
      </c>
      <c r="B26" s="66">
        <v>19</v>
      </c>
      <c r="C26" s="112">
        <v>25204316202</v>
      </c>
      <c r="D26" s="68" t="s">
        <v>516</v>
      </c>
      <c r="E26" s="69" t="s">
        <v>180</v>
      </c>
      <c r="F26" s="104" t="s">
        <v>522</v>
      </c>
      <c r="G26" s="104" t="s">
        <v>515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187</v>
      </c>
      <c r="B27" s="66">
        <v>20</v>
      </c>
      <c r="C27" s="112">
        <v>24211207683</v>
      </c>
      <c r="D27" s="68" t="s">
        <v>236</v>
      </c>
      <c r="E27" s="69" t="s">
        <v>135</v>
      </c>
      <c r="F27" s="104" t="s">
        <v>522</v>
      </c>
      <c r="G27" s="104" t="s">
        <v>489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188</v>
      </c>
      <c r="B28" s="66">
        <v>21</v>
      </c>
      <c r="C28" s="112">
        <v>24217107639</v>
      </c>
      <c r="D28" s="68" t="s">
        <v>147</v>
      </c>
      <c r="E28" s="69" t="s">
        <v>181</v>
      </c>
      <c r="F28" s="104" t="s">
        <v>522</v>
      </c>
      <c r="G28" s="104" t="s">
        <v>489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189</v>
      </c>
      <c r="B29" s="66">
        <v>22</v>
      </c>
      <c r="C29" s="112">
        <v>24202505765</v>
      </c>
      <c r="D29" s="68" t="s">
        <v>313</v>
      </c>
      <c r="E29" s="69" t="s">
        <v>85</v>
      </c>
      <c r="F29" s="104" t="s">
        <v>522</v>
      </c>
      <c r="G29" s="104" t="s">
        <v>461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190</v>
      </c>
      <c r="B30" s="66">
        <v>23</v>
      </c>
      <c r="C30" s="112">
        <v>2321173809</v>
      </c>
      <c r="D30" s="68" t="s">
        <v>329</v>
      </c>
      <c r="E30" s="69" t="s">
        <v>175</v>
      </c>
      <c r="F30" s="104" t="s">
        <v>522</v>
      </c>
      <c r="G30" s="104" t="s">
        <v>406</v>
      </c>
      <c r="H30" s="70"/>
      <c r="I30" s="71"/>
      <c r="J30" s="71"/>
      <c r="K30" s="71"/>
      <c r="L30" s="71"/>
      <c r="M30" s="71"/>
      <c r="N30" s="71"/>
      <c r="O30" s="172" t="s">
        <v>97</v>
      </c>
      <c r="P30" s="173"/>
      <c r="Q30" s="174"/>
      <c r="R30" s="117" t="s">
        <v>538</v>
      </c>
    </row>
    <row r="31" spans="1:18" ht="20.100000000000001" customHeight="1">
      <c r="A31" s="117">
        <v>191</v>
      </c>
      <c r="B31" s="66">
        <v>24</v>
      </c>
      <c r="C31" s="112">
        <v>25204302223</v>
      </c>
      <c r="D31" s="68" t="s">
        <v>341</v>
      </c>
      <c r="E31" s="69" t="s">
        <v>109</v>
      </c>
      <c r="F31" s="104" t="s">
        <v>522</v>
      </c>
      <c r="G31" s="104" t="s">
        <v>515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192</v>
      </c>
      <c r="B32" s="66">
        <v>25</v>
      </c>
      <c r="C32" s="112">
        <v>24202404727</v>
      </c>
      <c r="D32" s="68" t="s">
        <v>154</v>
      </c>
      <c r="E32" s="69" t="s">
        <v>202</v>
      </c>
      <c r="F32" s="104" t="s">
        <v>522</v>
      </c>
      <c r="G32" s="104" t="s">
        <v>461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193</v>
      </c>
      <c r="B33" s="66">
        <v>26</v>
      </c>
      <c r="C33" s="112">
        <v>24206300547</v>
      </c>
      <c r="D33" s="68" t="s">
        <v>94</v>
      </c>
      <c r="E33" s="69" t="s">
        <v>202</v>
      </c>
      <c r="F33" s="104" t="s">
        <v>522</v>
      </c>
      <c r="G33" s="104" t="s">
        <v>437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194</v>
      </c>
      <c r="B34" s="66">
        <v>27</v>
      </c>
      <c r="C34" s="112">
        <v>2320512106</v>
      </c>
      <c r="D34" s="68" t="s">
        <v>217</v>
      </c>
      <c r="E34" s="69" t="s">
        <v>233</v>
      </c>
      <c r="F34" s="104" t="s">
        <v>522</v>
      </c>
      <c r="G34" s="104" t="s">
        <v>407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195</v>
      </c>
      <c r="B35" s="66">
        <v>28</v>
      </c>
      <c r="C35" s="112">
        <v>24204302478</v>
      </c>
      <c r="D35" s="68" t="s">
        <v>307</v>
      </c>
      <c r="E35" s="69" t="s">
        <v>168</v>
      </c>
      <c r="F35" s="104" t="s">
        <v>522</v>
      </c>
      <c r="G35" s="104" t="s">
        <v>502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196</v>
      </c>
      <c r="B36" s="66">
        <v>29</v>
      </c>
      <c r="C36" s="112">
        <v>24202702467</v>
      </c>
      <c r="D36" s="68" t="s">
        <v>324</v>
      </c>
      <c r="E36" s="69" t="s">
        <v>82</v>
      </c>
      <c r="F36" s="104" t="s">
        <v>522</v>
      </c>
      <c r="G36" s="104" t="s">
        <v>483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197</v>
      </c>
      <c r="B37" s="73">
        <v>30</v>
      </c>
      <c r="C37" s="112">
        <v>24202100512</v>
      </c>
      <c r="D37" s="68" t="s">
        <v>242</v>
      </c>
      <c r="E37" s="69" t="s">
        <v>111</v>
      </c>
      <c r="F37" s="104" t="s">
        <v>522</v>
      </c>
      <c r="G37" s="104" t="s">
        <v>489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546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198</v>
      </c>
      <c r="B45" s="93">
        <v>31</v>
      </c>
      <c r="C45" s="116">
        <v>24205107466</v>
      </c>
      <c r="D45" s="95" t="s">
        <v>346</v>
      </c>
      <c r="E45" s="96" t="s">
        <v>230</v>
      </c>
      <c r="F45" s="107" t="s">
        <v>523</v>
      </c>
      <c r="G45" s="107" t="s">
        <v>452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199</v>
      </c>
      <c r="B46" s="66">
        <v>32</v>
      </c>
      <c r="C46" s="112">
        <v>23211211023</v>
      </c>
      <c r="D46" s="68" t="s">
        <v>401</v>
      </c>
      <c r="E46" s="69" t="s">
        <v>114</v>
      </c>
      <c r="F46" s="104" t="s">
        <v>523</v>
      </c>
      <c r="G46" s="104" t="s">
        <v>400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200</v>
      </c>
      <c r="B47" s="66">
        <v>33</v>
      </c>
      <c r="C47" s="112">
        <v>24202216624</v>
      </c>
      <c r="D47" s="68" t="s">
        <v>256</v>
      </c>
      <c r="E47" s="69" t="s">
        <v>114</v>
      </c>
      <c r="F47" s="104" t="s">
        <v>523</v>
      </c>
      <c r="G47" s="104" t="s">
        <v>487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201</v>
      </c>
      <c r="B48" s="66">
        <v>34</v>
      </c>
      <c r="C48" s="112">
        <v>24212108898</v>
      </c>
      <c r="D48" s="68" t="s">
        <v>500</v>
      </c>
      <c r="E48" s="69" t="s">
        <v>190</v>
      </c>
      <c r="F48" s="104" t="s">
        <v>523</v>
      </c>
      <c r="G48" s="104" t="s">
        <v>499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202</v>
      </c>
      <c r="B49" s="66">
        <v>35</v>
      </c>
      <c r="C49" s="112">
        <v>24205108855</v>
      </c>
      <c r="D49" s="68" t="s">
        <v>321</v>
      </c>
      <c r="E49" s="69" t="s">
        <v>212</v>
      </c>
      <c r="F49" s="104" t="s">
        <v>523</v>
      </c>
      <c r="G49" s="104" t="s">
        <v>452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203</v>
      </c>
      <c r="B50" s="66">
        <v>36</v>
      </c>
      <c r="C50" s="112">
        <v>2321114065</v>
      </c>
      <c r="D50" s="68" t="s">
        <v>158</v>
      </c>
      <c r="E50" s="69" t="s">
        <v>189</v>
      </c>
      <c r="F50" s="104" t="s">
        <v>523</v>
      </c>
      <c r="G50" s="104" t="s">
        <v>418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204</v>
      </c>
      <c r="B51" s="66">
        <v>37</v>
      </c>
      <c r="C51" s="112">
        <v>24212216803</v>
      </c>
      <c r="D51" s="68" t="s">
        <v>336</v>
      </c>
      <c r="E51" s="69" t="s">
        <v>189</v>
      </c>
      <c r="F51" s="104" t="s">
        <v>523</v>
      </c>
      <c r="G51" s="104" t="s">
        <v>487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205</v>
      </c>
      <c r="B52" s="66">
        <v>38</v>
      </c>
      <c r="C52" s="112">
        <v>2321513818</v>
      </c>
      <c r="D52" s="68" t="s">
        <v>332</v>
      </c>
      <c r="E52" s="69" t="s">
        <v>250</v>
      </c>
      <c r="F52" s="104" t="s">
        <v>523</v>
      </c>
      <c r="G52" s="104" t="s">
        <v>407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206</v>
      </c>
      <c r="B53" s="66">
        <v>39</v>
      </c>
      <c r="C53" s="112">
        <v>24203515221</v>
      </c>
      <c r="D53" s="68" t="s">
        <v>371</v>
      </c>
      <c r="E53" s="69" t="s">
        <v>106</v>
      </c>
      <c r="F53" s="104" t="s">
        <v>523</v>
      </c>
      <c r="G53" s="104" t="s">
        <v>485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207</v>
      </c>
      <c r="B54" s="66">
        <v>40</v>
      </c>
      <c r="C54" s="112">
        <v>24202216792</v>
      </c>
      <c r="D54" s="68" t="s">
        <v>423</v>
      </c>
      <c r="E54" s="69" t="s">
        <v>87</v>
      </c>
      <c r="F54" s="104" t="s">
        <v>523</v>
      </c>
      <c r="G54" s="104" t="s">
        <v>499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208</v>
      </c>
      <c r="B55" s="66">
        <v>41</v>
      </c>
      <c r="C55" s="112">
        <v>2321112002</v>
      </c>
      <c r="D55" s="68" t="s">
        <v>266</v>
      </c>
      <c r="E55" s="69" t="s">
        <v>206</v>
      </c>
      <c r="F55" s="104" t="s">
        <v>523</v>
      </c>
      <c r="G55" s="104" t="s">
        <v>400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0</v>
      </c>
      <c r="B56" s="66">
        <v>42</v>
      </c>
      <c r="C56" s="112" t="s">
        <v>96</v>
      </c>
      <c r="D56" s="68" t="s">
        <v>96</v>
      </c>
      <c r="E56" s="69" t="s">
        <v>96</v>
      </c>
      <c r="F56" s="104" t="s">
        <v>96</v>
      </c>
      <c r="G56" s="104" t="s">
        <v>96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0</v>
      </c>
      <c r="B57" s="66">
        <v>43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0</v>
      </c>
      <c r="B58" s="66">
        <v>44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0</v>
      </c>
      <c r="B59" s="66">
        <v>45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0</v>
      </c>
      <c r="B60" s="66">
        <v>46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0</v>
      </c>
      <c r="B61" s="66">
        <v>47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0</v>
      </c>
      <c r="B62" s="66">
        <v>48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0</v>
      </c>
      <c r="B63" s="66">
        <v>49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0</v>
      </c>
      <c r="B64" s="66">
        <v>50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546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5" priority="2" stopIfTrue="1" operator="equal">
      <formula>0</formula>
    </cfRule>
  </conditionalFormatting>
  <conditionalFormatting sqref="O76:Q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532</v>
      </c>
    </row>
    <row r="2" spans="1:18" s="57" customFormat="1" ht="15">
      <c r="C2" s="192" t="s">
        <v>59</v>
      </c>
      <c r="D2" s="192"/>
      <c r="E2" s="60" t="s">
        <v>547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548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209</v>
      </c>
      <c r="B8" s="66">
        <v>1</v>
      </c>
      <c r="C8" s="112">
        <v>2321865064</v>
      </c>
      <c r="D8" s="68" t="s">
        <v>398</v>
      </c>
      <c r="E8" s="69" t="s">
        <v>77</v>
      </c>
      <c r="F8" s="104" t="s">
        <v>523</v>
      </c>
      <c r="G8" s="104" t="s">
        <v>419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210</v>
      </c>
      <c r="B9" s="66">
        <v>2</v>
      </c>
      <c r="C9" s="112">
        <v>24211405911</v>
      </c>
      <c r="D9" s="68" t="s">
        <v>460</v>
      </c>
      <c r="E9" s="69" t="s">
        <v>78</v>
      </c>
      <c r="F9" s="104" t="s">
        <v>523</v>
      </c>
      <c r="G9" s="104" t="s">
        <v>459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211</v>
      </c>
      <c r="B10" s="66">
        <v>3</v>
      </c>
      <c r="C10" s="112">
        <v>24218604698</v>
      </c>
      <c r="D10" s="68" t="s">
        <v>149</v>
      </c>
      <c r="E10" s="69" t="s">
        <v>78</v>
      </c>
      <c r="F10" s="104" t="s">
        <v>523</v>
      </c>
      <c r="G10" s="104" t="s">
        <v>472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212</v>
      </c>
      <c r="B11" s="66">
        <v>4</v>
      </c>
      <c r="C11" s="112">
        <v>24211207592</v>
      </c>
      <c r="D11" s="68" t="s">
        <v>376</v>
      </c>
      <c r="E11" s="69" t="s">
        <v>112</v>
      </c>
      <c r="F11" s="104" t="s">
        <v>523</v>
      </c>
      <c r="G11" s="104" t="s">
        <v>438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213</v>
      </c>
      <c r="B12" s="66">
        <v>5</v>
      </c>
      <c r="C12" s="112">
        <v>2320510744</v>
      </c>
      <c r="D12" s="68" t="s">
        <v>277</v>
      </c>
      <c r="E12" s="69" t="s">
        <v>215</v>
      </c>
      <c r="F12" s="104" t="s">
        <v>523</v>
      </c>
      <c r="G12" s="104" t="s">
        <v>407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214</v>
      </c>
      <c r="B13" s="66">
        <v>6</v>
      </c>
      <c r="C13" s="112">
        <v>24213416452</v>
      </c>
      <c r="D13" s="68" t="s">
        <v>453</v>
      </c>
      <c r="E13" s="69" t="s">
        <v>80</v>
      </c>
      <c r="F13" s="104" t="s">
        <v>523</v>
      </c>
      <c r="G13" s="104" t="s">
        <v>504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215</v>
      </c>
      <c r="B14" s="66">
        <v>7</v>
      </c>
      <c r="C14" s="112">
        <v>24211404769</v>
      </c>
      <c r="D14" s="68" t="s">
        <v>289</v>
      </c>
      <c r="E14" s="69" t="s">
        <v>127</v>
      </c>
      <c r="F14" s="104" t="s">
        <v>523</v>
      </c>
      <c r="G14" s="104" t="s">
        <v>459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216</v>
      </c>
      <c r="B15" s="66">
        <v>8</v>
      </c>
      <c r="C15" s="112">
        <v>24218711527</v>
      </c>
      <c r="D15" s="68" t="s">
        <v>473</v>
      </c>
      <c r="E15" s="69" t="s">
        <v>127</v>
      </c>
      <c r="F15" s="104" t="s">
        <v>523</v>
      </c>
      <c r="G15" s="104" t="s">
        <v>472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217</v>
      </c>
      <c r="B16" s="66">
        <v>9</v>
      </c>
      <c r="C16" s="112">
        <v>2220519027</v>
      </c>
      <c r="D16" s="68" t="s">
        <v>326</v>
      </c>
      <c r="E16" s="69" t="s">
        <v>122</v>
      </c>
      <c r="F16" s="104" t="s">
        <v>523</v>
      </c>
      <c r="G16" s="104" t="s">
        <v>407</v>
      </c>
      <c r="H16" s="70"/>
      <c r="I16" s="71"/>
      <c r="J16" s="71"/>
      <c r="K16" s="71"/>
      <c r="L16" s="71"/>
      <c r="M16" s="71"/>
      <c r="N16" s="71"/>
      <c r="O16" s="172" t="s">
        <v>97</v>
      </c>
      <c r="P16" s="173"/>
      <c r="Q16" s="174"/>
      <c r="R16" s="117" t="s">
        <v>538</v>
      </c>
    </row>
    <row r="17" spans="1:18" ht="20.100000000000001" customHeight="1">
      <c r="A17" s="117">
        <v>218</v>
      </c>
      <c r="B17" s="66">
        <v>10</v>
      </c>
      <c r="C17" s="112">
        <v>2121618573</v>
      </c>
      <c r="D17" s="68" t="s">
        <v>253</v>
      </c>
      <c r="E17" s="69" t="s">
        <v>296</v>
      </c>
      <c r="F17" s="104" t="s">
        <v>523</v>
      </c>
      <c r="G17" s="104" t="s">
        <v>369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219</v>
      </c>
      <c r="B18" s="66">
        <v>11</v>
      </c>
      <c r="C18" s="112">
        <v>2220523182</v>
      </c>
      <c r="D18" s="68" t="s">
        <v>382</v>
      </c>
      <c r="E18" s="69" t="s">
        <v>255</v>
      </c>
      <c r="F18" s="104" t="s">
        <v>523</v>
      </c>
      <c r="G18" s="104" t="s">
        <v>428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220</v>
      </c>
      <c r="B19" s="66">
        <v>12</v>
      </c>
      <c r="C19" s="112">
        <v>24218716882</v>
      </c>
      <c r="D19" s="68" t="s">
        <v>254</v>
      </c>
      <c r="E19" s="69" t="s">
        <v>181</v>
      </c>
      <c r="F19" s="104" t="s">
        <v>523</v>
      </c>
      <c r="G19" s="104" t="s">
        <v>472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221</v>
      </c>
      <c r="B20" s="66">
        <v>13</v>
      </c>
      <c r="C20" s="112">
        <v>24211200049</v>
      </c>
      <c r="D20" s="68" t="s">
        <v>402</v>
      </c>
      <c r="E20" s="69" t="s">
        <v>186</v>
      </c>
      <c r="F20" s="104" t="s">
        <v>523</v>
      </c>
      <c r="G20" s="104" t="s">
        <v>438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222</v>
      </c>
      <c r="B21" s="66">
        <v>14</v>
      </c>
      <c r="C21" s="112">
        <v>24211205686</v>
      </c>
      <c r="D21" s="68" t="s">
        <v>149</v>
      </c>
      <c r="E21" s="69" t="s">
        <v>108</v>
      </c>
      <c r="F21" s="104" t="s">
        <v>523</v>
      </c>
      <c r="G21" s="104" t="s">
        <v>438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223</v>
      </c>
      <c r="B22" s="66">
        <v>15</v>
      </c>
      <c r="C22" s="112">
        <v>2321618537</v>
      </c>
      <c r="D22" s="68" t="s">
        <v>268</v>
      </c>
      <c r="E22" s="69" t="s">
        <v>226</v>
      </c>
      <c r="F22" s="104" t="s">
        <v>523</v>
      </c>
      <c r="G22" s="104" t="s">
        <v>433</v>
      </c>
      <c r="H22" s="70"/>
      <c r="I22" s="71"/>
      <c r="J22" s="71"/>
      <c r="K22" s="71"/>
      <c r="L22" s="71"/>
      <c r="M22" s="71"/>
      <c r="N22" s="71"/>
      <c r="O22" s="172" t="s">
        <v>97</v>
      </c>
      <c r="P22" s="173"/>
      <c r="Q22" s="174"/>
      <c r="R22" s="117" t="s">
        <v>538</v>
      </c>
    </row>
    <row r="23" spans="1:18" ht="20.100000000000001" customHeight="1">
      <c r="A23" s="117">
        <v>224</v>
      </c>
      <c r="B23" s="66">
        <v>16</v>
      </c>
      <c r="C23" s="112">
        <v>2121213327</v>
      </c>
      <c r="D23" s="68" t="s">
        <v>330</v>
      </c>
      <c r="E23" s="69" t="s">
        <v>367</v>
      </c>
      <c r="F23" s="104" t="s">
        <v>523</v>
      </c>
      <c r="G23" s="104" t="s">
        <v>365</v>
      </c>
      <c r="H23" s="70"/>
      <c r="I23" s="71"/>
      <c r="J23" s="71"/>
      <c r="K23" s="71"/>
      <c r="L23" s="71"/>
      <c r="M23" s="71"/>
      <c r="N23" s="71"/>
      <c r="O23" s="172" t="s">
        <v>97</v>
      </c>
      <c r="P23" s="173"/>
      <c r="Q23" s="174"/>
      <c r="R23" s="117" t="s">
        <v>538</v>
      </c>
    </row>
    <row r="24" spans="1:18" ht="20.100000000000001" customHeight="1">
      <c r="A24" s="117">
        <v>225</v>
      </c>
      <c r="B24" s="66">
        <v>17</v>
      </c>
      <c r="C24" s="112">
        <v>2320512778</v>
      </c>
      <c r="D24" s="68" t="s">
        <v>139</v>
      </c>
      <c r="E24" s="69" t="s">
        <v>131</v>
      </c>
      <c r="F24" s="104" t="s">
        <v>523</v>
      </c>
      <c r="G24" s="104" t="s">
        <v>407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226</v>
      </c>
      <c r="B25" s="66">
        <v>18</v>
      </c>
      <c r="C25" s="112">
        <v>2121245980</v>
      </c>
      <c r="D25" s="68" t="s">
        <v>386</v>
      </c>
      <c r="E25" s="69" t="s">
        <v>118</v>
      </c>
      <c r="F25" s="104" t="s">
        <v>523</v>
      </c>
      <c r="G25" s="104" t="s">
        <v>385</v>
      </c>
      <c r="H25" s="70"/>
      <c r="I25" s="71"/>
      <c r="J25" s="71"/>
      <c r="K25" s="71"/>
      <c r="L25" s="71"/>
      <c r="M25" s="71"/>
      <c r="N25" s="71"/>
      <c r="O25" s="172" t="s">
        <v>97</v>
      </c>
      <c r="P25" s="173"/>
      <c r="Q25" s="174"/>
      <c r="R25" s="117" t="s">
        <v>538</v>
      </c>
    </row>
    <row r="26" spans="1:18" ht="20.100000000000001" customHeight="1">
      <c r="A26" s="117">
        <v>227</v>
      </c>
      <c r="B26" s="66">
        <v>19</v>
      </c>
      <c r="C26" s="112">
        <v>24202102972</v>
      </c>
      <c r="D26" s="68" t="s">
        <v>94</v>
      </c>
      <c r="E26" s="69" t="s">
        <v>233</v>
      </c>
      <c r="F26" s="104" t="s">
        <v>523</v>
      </c>
      <c r="G26" s="104" t="s">
        <v>489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228</v>
      </c>
      <c r="B27" s="66">
        <v>20</v>
      </c>
      <c r="C27" s="112">
        <v>2320377919</v>
      </c>
      <c r="D27" s="68" t="s">
        <v>383</v>
      </c>
      <c r="E27" s="69" t="s">
        <v>176</v>
      </c>
      <c r="F27" s="104" t="s">
        <v>523</v>
      </c>
      <c r="G27" s="104" t="s">
        <v>419</v>
      </c>
      <c r="H27" s="70"/>
      <c r="I27" s="71"/>
      <c r="J27" s="71"/>
      <c r="K27" s="71"/>
      <c r="L27" s="71"/>
      <c r="M27" s="71"/>
      <c r="N27" s="71"/>
      <c r="O27" s="172" t="s">
        <v>97</v>
      </c>
      <c r="P27" s="173"/>
      <c r="Q27" s="174"/>
      <c r="R27" s="117" t="s">
        <v>538</v>
      </c>
    </row>
    <row r="28" spans="1:18" ht="20.100000000000001" customHeight="1">
      <c r="A28" s="117">
        <v>229</v>
      </c>
      <c r="B28" s="66">
        <v>21</v>
      </c>
      <c r="C28" s="112">
        <v>2020213331</v>
      </c>
      <c r="D28" s="68" t="s">
        <v>359</v>
      </c>
      <c r="E28" s="69" t="s">
        <v>111</v>
      </c>
      <c r="F28" s="104" t="s">
        <v>523</v>
      </c>
      <c r="G28" s="104" t="s">
        <v>429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230</v>
      </c>
      <c r="B29" s="66">
        <v>22</v>
      </c>
      <c r="C29" s="112">
        <v>25216117626</v>
      </c>
      <c r="D29" s="68" t="s">
        <v>456</v>
      </c>
      <c r="E29" s="69" t="s">
        <v>245</v>
      </c>
      <c r="F29" s="104" t="s">
        <v>524</v>
      </c>
      <c r="G29" s="104" t="s">
        <v>517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231</v>
      </c>
      <c r="B30" s="66">
        <v>23</v>
      </c>
      <c r="C30" s="112">
        <v>24211205311</v>
      </c>
      <c r="D30" s="68" t="s">
        <v>266</v>
      </c>
      <c r="E30" s="69" t="s">
        <v>164</v>
      </c>
      <c r="F30" s="104" t="s">
        <v>524</v>
      </c>
      <c r="G30" s="104" t="s">
        <v>502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  <c r="R30" s="117" t="s">
        <v>538</v>
      </c>
    </row>
    <row r="31" spans="1:18" ht="20.100000000000001" customHeight="1">
      <c r="A31" s="117">
        <v>232</v>
      </c>
      <c r="B31" s="66">
        <v>24</v>
      </c>
      <c r="C31" s="112">
        <v>23214312173</v>
      </c>
      <c r="D31" s="68" t="s">
        <v>327</v>
      </c>
      <c r="E31" s="69" t="s">
        <v>142</v>
      </c>
      <c r="F31" s="104" t="s">
        <v>524</v>
      </c>
      <c r="G31" s="104" t="s">
        <v>417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233</v>
      </c>
      <c r="B32" s="66">
        <v>25</v>
      </c>
      <c r="C32" s="112">
        <v>24211209488</v>
      </c>
      <c r="D32" s="68" t="s">
        <v>252</v>
      </c>
      <c r="E32" s="69" t="s">
        <v>142</v>
      </c>
      <c r="F32" s="104" t="s">
        <v>524</v>
      </c>
      <c r="G32" s="104" t="s">
        <v>438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234</v>
      </c>
      <c r="B33" s="66">
        <v>26</v>
      </c>
      <c r="C33" s="112">
        <v>25216110350</v>
      </c>
      <c r="D33" s="68" t="s">
        <v>272</v>
      </c>
      <c r="E33" s="69" t="s">
        <v>145</v>
      </c>
      <c r="F33" s="104" t="s">
        <v>524</v>
      </c>
      <c r="G33" s="104" t="s">
        <v>517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235</v>
      </c>
      <c r="B34" s="66">
        <v>27</v>
      </c>
      <c r="C34" s="112">
        <v>24202109696</v>
      </c>
      <c r="D34" s="68" t="s">
        <v>263</v>
      </c>
      <c r="E34" s="69" t="s">
        <v>205</v>
      </c>
      <c r="F34" s="104" t="s">
        <v>524</v>
      </c>
      <c r="G34" s="104" t="s">
        <v>489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236</v>
      </c>
      <c r="B35" s="66">
        <v>28</v>
      </c>
      <c r="C35" s="112">
        <v>24202104844</v>
      </c>
      <c r="D35" s="68" t="s">
        <v>493</v>
      </c>
      <c r="E35" s="69" t="s">
        <v>87</v>
      </c>
      <c r="F35" s="104" t="s">
        <v>524</v>
      </c>
      <c r="G35" s="104" t="s">
        <v>489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237</v>
      </c>
      <c r="B36" s="66">
        <v>29</v>
      </c>
      <c r="C36" s="112">
        <v>24211206402</v>
      </c>
      <c r="D36" s="68" t="s">
        <v>297</v>
      </c>
      <c r="E36" s="69" t="s">
        <v>78</v>
      </c>
      <c r="F36" s="104" t="s">
        <v>524</v>
      </c>
      <c r="G36" s="104" t="s">
        <v>438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238</v>
      </c>
      <c r="B37" s="73">
        <v>30</v>
      </c>
      <c r="C37" s="112">
        <v>24211208581</v>
      </c>
      <c r="D37" s="68" t="s">
        <v>364</v>
      </c>
      <c r="E37" s="69" t="s">
        <v>148</v>
      </c>
      <c r="F37" s="104" t="s">
        <v>524</v>
      </c>
      <c r="G37" s="104" t="s">
        <v>438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549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239</v>
      </c>
      <c r="B45" s="93">
        <v>31</v>
      </c>
      <c r="C45" s="116">
        <v>24212107334</v>
      </c>
      <c r="D45" s="95" t="s">
        <v>279</v>
      </c>
      <c r="E45" s="96" t="s">
        <v>173</v>
      </c>
      <c r="F45" s="107" t="s">
        <v>524</v>
      </c>
      <c r="G45" s="107" t="s">
        <v>489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240</v>
      </c>
      <c r="B46" s="66">
        <v>32</v>
      </c>
      <c r="C46" s="112">
        <v>24214306825</v>
      </c>
      <c r="D46" s="68" t="s">
        <v>503</v>
      </c>
      <c r="E46" s="69" t="s">
        <v>210</v>
      </c>
      <c r="F46" s="104" t="s">
        <v>524</v>
      </c>
      <c r="G46" s="104" t="s">
        <v>502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241</v>
      </c>
      <c r="B47" s="66">
        <v>33</v>
      </c>
      <c r="C47" s="112">
        <v>24203202641</v>
      </c>
      <c r="D47" s="68" t="s">
        <v>384</v>
      </c>
      <c r="E47" s="69" t="s">
        <v>89</v>
      </c>
      <c r="F47" s="104" t="s">
        <v>524</v>
      </c>
      <c r="G47" s="104" t="s">
        <v>489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242</v>
      </c>
      <c r="B48" s="66">
        <v>34</v>
      </c>
      <c r="C48" s="112">
        <v>24216116006</v>
      </c>
      <c r="D48" s="68" t="s">
        <v>378</v>
      </c>
      <c r="E48" s="69" t="s">
        <v>81</v>
      </c>
      <c r="F48" s="104" t="s">
        <v>524</v>
      </c>
      <c r="G48" s="104" t="s">
        <v>505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243</v>
      </c>
      <c r="B49" s="66">
        <v>35</v>
      </c>
      <c r="C49" s="112">
        <v>24211615540</v>
      </c>
      <c r="D49" s="68" t="s">
        <v>292</v>
      </c>
      <c r="E49" s="69" t="s">
        <v>135</v>
      </c>
      <c r="F49" s="104" t="s">
        <v>524</v>
      </c>
      <c r="G49" s="104" t="s">
        <v>450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244</v>
      </c>
      <c r="B50" s="66">
        <v>36</v>
      </c>
      <c r="C50" s="112">
        <v>24202112780</v>
      </c>
      <c r="D50" s="68" t="s">
        <v>146</v>
      </c>
      <c r="E50" s="69" t="s">
        <v>234</v>
      </c>
      <c r="F50" s="104" t="s">
        <v>524</v>
      </c>
      <c r="G50" s="104" t="s">
        <v>489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245</v>
      </c>
      <c r="B51" s="66">
        <v>37</v>
      </c>
      <c r="C51" s="112">
        <v>24211208276</v>
      </c>
      <c r="D51" s="68" t="s">
        <v>445</v>
      </c>
      <c r="E51" s="69" t="s">
        <v>181</v>
      </c>
      <c r="F51" s="104" t="s">
        <v>524</v>
      </c>
      <c r="G51" s="104" t="s">
        <v>438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246</v>
      </c>
      <c r="B52" s="66">
        <v>38</v>
      </c>
      <c r="C52" s="112">
        <v>24202207152</v>
      </c>
      <c r="D52" s="68" t="s">
        <v>340</v>
      </c>
      <c r="E52" s="69" t="s">
        <v>136</v>
      </c>
      <c r="F52" s="104" t="s">
        <v>524</v>
      </c>
      <c r="G52" s="104" t="s">
        <v>489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247</v>
      </c>
      <c r="B53" s="66">
        <v>39</v>
      </c>
      <c r="C53" s="112">
        <v>25202501983</v>
      </c>
      <c r="D53" s="68" t="s">
        <v>146</v>
      </c>
      <c r="E53" s="69" t="s">
        <v>136</v>
      </c>
      <c r="F53" s="104" t="s">
        <v>524</v>
      </c>
      <c r="G53" s="104" t="s">
        <v>507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248</v>
      </c>
      <c r="B54" s="66">
        <v>40</v>
      </c>
      <c r="C54" s="112">
        <v>24202103591</v>
      </c>
      <c r="D54" s="68" t="s">
        <v>95</v>
      </c>
      <c r="E54" s="69" t="s">
        <v>174</v>
      </c>
      <c r="F54" s="104" t="s">
        <v>524</v>
      </c>
      <c r="G54" s="104" t="s">
        <v>489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249</v>
      </c>
      <c r="B55" s="66">
        <v>41</v>
      </c>
      <c r="C55" s="112">
        <v>24211213753</v>
      </c>
      <c r="D55" s="68" t="s">
        <v>276</v>
      </c>
      <c r="E55" s="69" t="s">
        <v>201</v>
      </c>
      <c r="F55" s="104" t="s">
        <v>524</v>
      </c>
      <c r="G55" s="104" t="s">
        <v>438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0</v>
      </c>
      <c r="B56" s="66">
        <v>42</v>
      </c>
      <c r="C56" s="112" t="s">
        <v>96</v>
      </c>
      <c r="D56" s="68" t="s">
        <v>96</v>
      </c>
      <c r="E56" s="69" t="s">
        <v>96</v>
      </c>
      <c r="F56" s="104" t="s">
        <v>96</v>
      </c>
      <c r="G56" s="104" t="s">
        <v>96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0</v>
      </c>
      <c r="B57" s="66">
        <v>43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0</v>
      </c>
      <c r="B58" s="66">
        <v>44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0</v>
      </c>
      <c r="B59" s="66">
        <v>45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0</v>
      </c>
      <c r="B60" s="66">
        <v>46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0</v>
      </c>
      <c r="B61" s="66">
        <v>47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0</v>
      </c>
      <c r="B62" s="66">
        <v>48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0</v>
      </c>
      <c r="B63" s="66">
        <v>49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0</v>
      </c>
      <c r="B64" s="66">
        <v>50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549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3" priority="2" stopIfTrue="1" operator="equal">
      <formula>0</formula>
    </cfRule>
  </conditionalFormatting>
  <conditionalFormatting sqref="O76:Q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526</v>
      </c>
    </row>
    <row r="2" spans="1:18" s="57" customFormat="1" ht="15">
      <c r="C2" s="192" t="s">
        <v>59</v>
      </c>
      <c r="D2" s="192"/>
      <c r="E2" s="60" t="s">
        <v>550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551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250</v>
      </c>
      <c r="B8" s="66">
        <v>1</v>
      </c>
      <c r="C8" s="112">
        <v>24211200815</v>
      </c>
      <c r="D8" s="68" t="s">
        <v>218</v>
      </c>
      <c r="E8" s="69" t="s">
        <v>208</v>
      </c>
      <c r="F8" s="104" t="s">
        <v>524</v>
      </c>
      <c r="G8" s="104" t="s">
        <v>438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251</v>
      </c>
      <c r="B9" s="66">
        <v>2</v>
      </c>
      <c r="C9" s="112">
        <v>24202115885</v>
      </c>
      <c r="D9" s="68" t="s">
        <v>363</v>
      </c>
      <c r="E9" s="69" t="s">
        <v>202</v>
      </c>
      <c r="F9" s="104" t="s">
        <v>524</v>
      </c>
      <c r="G9" s="104" t="s">
        <v>489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252</v>
      </c>
      <c r="B10" s="66">
        <v>3</v>
      </c>
      <c r="C10" s="112">
        <v>24207102984</v>
      </c>
      <c r="D10" s="68" t="s">
        <v>320</v>
      </c>
      <c r="E10" s="69" t="s">
        <v>202</v>
      </c>
      <c r="F10" s="104" t="s">
        <v>524</v>
      </c>
      <c r="G10" s="104" t="s">
        <v>485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253</v>
      </c>
      <c r="B11" s="66">
        <v>4</v>
      </c>
      <c r="C11" s="112">
        <v>24202100279</v>
      </c>
      <c r="D11" s="68" t="s">
        <v>159</v>
      </c>
      <c r="E11" s="69" t="s">
        <v>168</v>
      </c>
      <c r="F11" s="104" t="s">
        <v>524</v>
      </c>
      <c r="G11" s="104" t="s">
        <v>489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254</v>
      </c>
      <c r="B12" s="66">
        <v>5</v>
      </c>
      <c r="C12" s="112">
        <v>24212100231</v>
      </c>
      <c r="D12" s="68" t="s">
        <v>498</v>
      </c>
      <c r="E12" s="69" t="s">
        <v>209</v>
      </c>
      <c r="F12" s="104" t="s">
        <v>524</v>
      </c>
      <c r="G12" s="104" t="s">
        <v>489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255</v>
      </c>
      <c r="B13" s="66">
        <v>6</v>
      </c>
      <c r="C13" s="112">
        <v>24202108331</v>
      </c>
      <c r="D13" s="68" t="s">
        <v>101</v>
      </c>
      <c r="E13" s="69" t="s">
        <v>111</v>
      </c>
      <c r="F13" s="104" t="s">
        <v>524</v>
      </c>
      <c r="G13" s="104" t="s">
        <v>489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256</v>
      </c>
      <c r="B14" s="66">
        <v>7</v>
      </c>
      <c r="C14" s="112">
        <v>24202608731</v>
      </c>
      <c r="D14" s="68" t="s">
        <v>351</v>
      </c>
      <c r="E14" s="69" t="s">
        <v>114</v>
      </c>
      <c r="F14" s="104" t="s">
        <v>525</v>
      </c>
      <c r="G14" s="104" t="s">
        <v>461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257</v>
      </c>
      <c r="B15" s="66">
        <v>8</v>
      </c>
      <c r="C15" s="112">
        <v>2320514197</v>
      </c>
      <c r="D15" s="68" t="s">
        <v>146</v>
      </c>
      <c r="E15" s="69" t="s">
        <v>187</v>
      </c>
      <c r="F15" s="104" t="s">
        <v>525</v>
      </c>
      <c r="G15" s="104" t="s">
        <v>407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258</v>
      </c>
      <c r="B16" s="66">
        <v>9</v>
      </c>
      <c r="C16" s="112">
        <v>24202101978</v>
      </c>
      <c r="D16" s="68" t="s">
        <v>301</v>
      </c>
      <c r="E16" s="69" t="s">
        <v>240</v>
      </c>
      <c r="F16" s="104" t="s">
        <v>525</v>
      </c>
      <c r="G16" s="104" t="s">
        <v>489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259</v>
      </c>
      <c r="B17" s="66">
        <v>10</v>
      </c>
      <c r="C17" s="112">
        <v>24208708087</v>
      </c>
      <c r="D17" s="68" t="s">
        <v>479</v>
      </c>
      <c r="E17" s="69" t="s">
        <v>227</v>
      </c>
      <c r="F17" s="104" t="s">
        <v>525</v>
      </c>
      <c r="G17" s="104" t="s">
        <v>478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260</v>
      </c>
      <c r="B18" s="66">
        <v>11</v>
      </c>
      <c r="C18" s="112">
        <v>24208609622</v>
      </c>
      <c r="D18" s="68" t="s">
        <v>146</v>
      </c>
      <c r="E18" s="69" t="s">
        <v>119</v>
      </c>
      <c r="F18" s="104" t="s">
        <v>525</v>
      </c>
      <c r="G18" s="104" t="s">
        <v>489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261</v>
      </c>
      <c r="B19" s="66">
        <v>12</v>
      </c>
      <c r="C19" s="112">
        <v>24202415824</v>
      </c>
      <c r="D19" s="68" t="s">
        <v>481</v>
      </c>
      <c r="E19" s="69" t="s">
        <v>195</v>
      </c>
      <c r="F19" s="104" t="s">
        <v>525</v>
      </c>
      <c r="G19" s="104" t="s">
        <v>480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262</v>
      </c>
      <c r="B20" s="66">
        <v>13</v>
      </c>
      <c r="C20" s="112">
        <v>2321514814</v>
      </c>
      <c r="D20" s="68" t="s">
        <v>392</v>
      </c>
      <c r="E20" s="69" t="s">
        <v>183</v>
      </c>
      <c r="F20" s="104" t="s">
        <v>525</v>
      </c>
      <c r="G20" s="104" t="s">
        <v>407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263</v>
      </c>
      <c r="B21" s="66">
        <v>14</v>
      </c>
      <c r="C21" s="112">
        <v>24212408584</v>
      </c>
      <c r="D21" s="68" t="s">
        <v>377</v>
      </c>
      <c r="E21" s="69" t="s">
        <v>148</v>
      </c>
      <c r="F21" s="104" t="s">
        <v>525</v>
      </c>
      <c r="G21" s="104" t="s">
        <v>480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264</v>
      </c>
      <c r="B22" s="66">
        <v>15</v>
      </c>
      <c r="C22" s="112">
        <v>24202103996</v>
      </c>
      <c r="D22" s="68" t="s">
        <v>322</v>
      </c>
      <c r="E22" s="69" t="s">
        <v>171</v>
      </c>
      <c r="F22" s="104" t="s">
        <v>525</v>
      </c>
      <c r="G22" s="104" t="s">
        <v>489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  <c r="R22" s="117" t="s">
        <v>538</v>
      </c>
    </row>
    <row r="23" spans="1:18" ht="20.100000000000001" customHeight="1">
      <c r="A23" s="117">
        <v>265</v>
      </c>
      <c r="B23" s="66">
        <v>16</v>
      </c>
      <c r="C23" s="112">
        <v>24203110434</v>
      </c>
      <c r="D23" s="68" t="s">
        <v>358</v>
      </c>
      <c r="E23" s="69" t="s">
        <v>171</v>
      </c>
      <c r="F23" s="104" t="s">
        <v>525</v>
      </c>
      <c r="G23" s="104" t="s">
        <v>461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266</v>
      </c>
      <c r="B24" s="66">
        <v>17</v>
      </c>
      <c r="C24" s="112">
        <v>2320513234</v>
      </c>
      <c r="D24" s="68" t="s">
        <v>95</v>
      </c>
      <c r="E24" s="69" t="s">
        <v>150</v>
      </c>
      <c r="F24" s="104" t="s">
        <v>525</v>
      </c>
      <c r="G24" s="104" t="s">
        <v>407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267</v>
      </c>
      <c r="B25" s="66">
        <v>18</v>
      </c>
      <c r="C25" s="112">
        <v>23205112103</v>
      </c>
      <c r="D25" s="68" t="s">
        <v>408</v>
      </c>
      <c r="E25" s="69" t="s">
        <v>84</v>
      </c>
      <c r="F25" s="104" t="s">
        <v>525</v>
      </c>
      <c r="G25" s="104" t="s">
        <v>407</v>
      </c>
      <c r="H25" s="70"/>
      <c r="I25" s="71"/>
      <c r="J25" s="71"/>
      <c r="K25" s="71"/>
      <c r="L25" s="71"/>
      <c r="M25" s="71"/>
      <c r="N25" s="71"/>
      <c r="O25" s="172" t="s">
        <v>97</v>
      </c>
      <c r="P25" s="173"/>
      <c r="Q25" s="174"/>
      <c r="R25" s="117" t="s">
        <v>538</v>
      </c>
    </row>
    <row r="26" spans="1:18" ht="20.100000000000001" customHeight="1">
      <c r="A26" s="117">
        <v>268</v>
      </c>
      <c r="B26" s="66">
        <v>19</v>
      </c>
      <c r="C26" s="112">
        <v>2320512085</v>
      </c>
      <c r="D26" s="68" t="s">
        <v>360</v>
      </c>
      <c r="E26" s="69" t="s">
        <v>84</v>
      </c>
      <c r="F26" s="104" t="s">
        <v>525</v>
      </c>
      <c r="G26" s="104" t="s">
        <v>407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269</v>
      </c>
      <c r="B27" s="66">
        <v>20</v>
      </c>
      <c r="C27" s="112">
        <v>25202115911</v>
      </c>
      <c r="D27" s="68" t="s">
        <v>146</v>
      </c>
      <c r="E27" s="69" t="s">
        <v>172</v>
      </c>
      <c r="F27" s="104" t="s">
        <v>525</v>
      </c>
      <c r="G27" s="104" t="s">
        <v>514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270</v>
      </c>
      <c r="B28" s="66">
        <v>21</v>
      </c>
      <c r="C28" s="112">
        <v>24207102307</v>
      </c>
      <c r="D28" s="68" t="s">
        <v>495</v>
      </c>
      <c r="E28" s="69" t="s">
        <v>80</v>
      </c>
      <c r="F28" s="104" t="s">
        <v>525</v>
      </c>
      <c r="G28" s="104" t="s">
        <v>489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271</v>
      </c>
      <c r="B29" s="66">
        <v>22</v>
      </c>
      <c r="C29" s="112">
        <v>24218702890</v>
      </c>
      <c r="D29" s="68" t="s">
        <v>126</v>
      </c>
      <c r="E29" s="69" t="s">
        <v>80</v>
      </c>
      <c r="F29" s="104" t="s">
        <v>525</v>
      </c>
      <c r="G29" s="104" t="s">
        <v>478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272</v>
      </c>
      <c r="B30" s="66">
        <v>23</v>
      </c>
      <c r="C30" s="112">
        <v>2320514211</v>
      </c>
      <c r="D30" s="68" t="s">
        <v>270</v>
      </c>
      <c r="E30" s="69" t="s">
        <v>153</v>
      </c>
      <c r="F30" s="104" t="s">
        <v>525</v>
      </c>
      <c r="G30" s="104" t="s">
        <v>407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  <c r="R30" s="117" t="s">
        <v>538</v>
      </c>
    </row>
    <row r="31" spans="1:18" ht="20.100000000000001" customHeight="1">
      <c r="A31" s="117">
        <v>273</v>
      </c>
      <c r="B31" s="66">
        <v>24</v>
      </c>
      <c r="C31" s="112">
        <v>25211915892</v>
      </c>
      <c r="D31" s="68" t="s">
        <v>264</v>
      </c>
      <c r="E31" s="69" t="s">
        <v>122</v>
      </c>
      <c r="F31" s="104" t="s">
        <v>525</v>
      </c>
      <c r="G31" s="104" t="s">
        <v>506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274</v>
      </c>
      <c r="B32" s="66">
        <v>25</v>
      </c>
      <c r="C32" s="112">
        <v>23202511102</v>
      </c>
      <c r="D32" s="68" t="s">
        <v>179</v>
      </c>
      <c r="E32" s="69" t="s">
        <v>83</v>
      </c>
      <c r="F32" s="104" t="s">
        <v>525</v>
      </c>
      <c r="G32" s="104" t="s">
        <v>407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275</v>
      </c>
      <c r="B33" s="66">
        <v>26</v>
      </c>
      <c r="C33" s="112">
        <v>24211803536</v>
      </c>
      <c r="D33" s="68" t="s">
        <v>334</v>
      </c>
      <c r="E33" s="69" t="s">
        <v>135</v>
      </c>
      <c r="F33" s="104" t="s">
        <v>525</v>
      </c>
      <c r="G33" s="104" t="s">
        <v>458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276</v>
      </c>
      <c r="B34" s="66">
        <v>27</v>
      </c>
      <c r="C34" s="112">
        <v>24218602141</v>
      </c>
      <c r="D34" s="68" t="s">
        <v>355</v>
      </c>
      <c r="E34" s="69" t="s">
        <v>186</v>
      </c>
      <c r="F34" s="104" t="s">
        <v>525</v>
      </c>
      <c r="G34" s="104" t="s">
        <v>478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277</v>
      </c>
      <c r="B35" s="66">
        <v>28</v>
      </c>
      <c r="C35" s="112">
        <v>24212404137</v>
      </c>
      <c r="D35" s="68" t="s">
        <v>266</v>
      </c>
      <c r="E35" s="69" t="s">
        <v>125</v>
      </c>
      <c r="F35" s="104" t="s">
        <v>525</v>
      </c>
      <c r="G35" s="104" t="s">
        <v>480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278</v>
      </c>
      <c r="B36" s="66">
        <v>29</v>
      </c>
      <c r="C36" s="112">
        <v>2320512097</v>
      </c>
      <c r="D36" s="68" t="s">
        <v>317</v>
      </c>
      <c r="E36" s="69" t="s">
        <v>213</v>
      </c>
      <c r="F36" s="104" t="s">
        <v>525</v>
      </c>
      <c r="G36" s="104" t="s">
        <v>407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279</v>
      </c>
      <c r="B37" s="73">
        <v>30</v>
      </c>
      <c r="C37" s="112">
        <v>2320513442</v>
      </c>
      <c r="D37" s="68" t="s">
        <v>409</v>
      </c>
      <c r="E37" s="69" t="s">
        <v>213</v>
      </c>
      <c r="F37" s="104" t="s">
        <v>525</v>
      </c>
      <c r="G37" s="104" t="s">
        <v>407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552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280</v>
      </c>
      <c r="B45" s="93">
        <v>31</v>
      </c>
      <c r="C45" s="116">
        <v>2320713595</v>
      </c>
      <c r="D45" s="95" t="s">
        <v>317</v>
      </c>
      <c r="E45" s="96" t="s">
        <v>213</v>
      </c>
      <c r="F45" s="107" t="s">
        <v>525</v>
      </c>
      <c r="G45" s="107" t="s">
        <v>407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281</v>
      </c>
      <c r="B46" s="66">
        <v>32</v>
      </c>
      <c r="C46" s="112">
        <v>24212404569</v>
      </c>
      <c r="D46" s="68" t="s">
        <v>266</v>
      </c>
      <c r="E46" s="69" t="s">
        <v>175</v>
      </c>
      <c r="F46" s="104" t="s">
        <v>525</v>
      </c>
      <c r="G46" s="104" t="s">
        <v>480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282</v>
      </c>
      <c r="B47" s="66">
        <v>33</v>
      </c>
      <c r="C47" s="112">
        <v>24202100846</v>
      </c>
      <c r="D47" s="68" t="s">
        <v>314</v>
      </c>
      <c r="E47" s="69" t="s">
        <v>131</v>
      </c>
      <c r="F47" s="104" t="s">
        <v>525</v>
      </c>
      <c r="G47" s="104" t="s">
        <v>489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283</v>
      </c>
      <c r="B48" s="66">
        <v>34</v>
      </c>
      <c r="C48" s="112">
        <v>2321212805</v>
      </c>
      <c r="D48" s="68" t="s">
        <v>117</v>
      </c>
      <c r="E48" s="69" t="s">
        <v>200</v>
      </c>
      <c r="F48" s="104" t="s">
        <v>525</v>
      </c>
      <c r="G48" s="104" t="s">
        <v>429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284</v>
      </c>
      <c r="B49" s="66">
        <v>35</v>
      </c>
      <c r="C49" s="112">
        <v>2321513828</v>
      </c>
      <c r="D49" s="68" t="s">
        <v>410</v>
      </c>
      <c r="E49" s="69" t="s">
        <v>118</v>
      </c>
      <c r="F49" s="104" t="s">
        <v>525</v>
      </c>
      <c r="G49" s="104" t="s">
        <v>407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285</v>
      </c>
      <c r="B50" s="66">
        <v>36</v>
      </c>
      <c r="C50" s="112">
        <v>25204302686</v>
      </c>
      <c r="D50" s="68" t="s">
        <v>273</v>
      </c>
      <c r="E50" s="69" t="s">
        <v>82</v>
      </c>
      <c r="F50" s="104" t="s">
        <v>525</v>
      </c>
      <c r="G50" s="104" t="s">
        <v>515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286</v>
      </c>
      <c r="B51" s="66">
        <v>37</v>
      </c>
      <c r="C51" s="112">
        <v>2320512781</v>
      </c>
      <c r="D51" s="68" t="s">
        <v>343</v>
      </c>
      <c r="E51" s="69" t="s">
        <v>219</v>
      </c>
      <c r="F51" s="104" t="s">
        <v>525</v>
      </c>
      <c r="G51" s="104" t="s">
        <v>407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287</v>
      </c>
      <c r="B52" s="66">
        <v>38</v>
      </c>
      <c r="C52" s="112">
        <v>24211214730</v>
      </c>
      <c r="D52" s="68" t="s">
        <v>278</v>
      </c>
      <c r="E52" s="69" t="s">
        <v>86</v>
      </c>
      <c r="F52" s="104" t="s">
        <v>525</v>
      </c>
      <c r="G52" s="104" t="s">
        <v>451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288</v>
      </c>
      <c r="B53" s="66">
        <v>39</v>
      </c>
      <c r="C53" s="112">
        <v>2320512108</v>
      </c>
      <c r="D53" s="68" t="s">
        <v>285</v>
      </c>
      <c r="E53" s="69" t="s">
        <v>111</v>
      </c>
      <c r="F53" s="104" t="s">
        <v>525</v>
      </c>
      <c r="G53" s="104" t="s">
        <v>407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289</v>
      </c>
      <c r="B54" s="66">
        <v>40</v>
      </c>
      <c r="C54" s="112">
        <v>24202503902</v>
      </c>
      <c r="D54" s="68" t="s">
        <v>304</v>
      </c>
      <c r="E54" s="69" t="s">
        <v>220</v>
      </c>
      <c r="F54" s="104" t="s">
        <v>525</v>
      </c>
      <c r="G54" s="104" t="s">
        <v>461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290</v>
      </c>
      <c r="B55" s="66">
        <v>41</v>
      </c>
      <c r="C55" s="112">
        <v>2320514227</v>
      </c>
      <c r="D55" s="68" t="s">
        <v>156</v>
      </c>
      <c r="E55" s="69" t="s">
        <v>129</v>
      </c>
      <c r="F55" s="104" t="s">
        <v>525</v>
      </c>
      <c r="G55" s="104" t="s">
        <v>407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0</v>
      </c>
      <c r="B56" s="66">
        <v>42</v>
      </c>
      <c r="C56" s="112" t="s">
        <v>96</v>
      </c>
      <c r="D56" s="68" t="s">
        <v>96</v>
      </c>
      <c r="E56" s="69" t="s">
        <v>96</v>
      </c>
      <c r="F56" s="104" t="s">
        <v>96</v>
      </c>
      <c r="G56" s="104" t="s">
        <v>96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0</v>
      </c>
      <c r="B57" s="66">
        <v>43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0</v>
      </c>
      <c r="B58" s="66">
        <v>44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0</v>
      </c>
      <c r="B59" s="66">
        <v>45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0</v>
      </c>
      <c r="B60" s="66">
        <v>46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0</v>
      </c>
      <c r="B61" s="66">
        <v>47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0</v>
      </c>
      <c r="B62" s="66">
        <v>48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0</v>
      </c>
      <c r="B63" s="66">
        <v>49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0</v>
      </c>
      <c r="B64" s="66">
        <v>50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552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1" priority="2" stopIfTrue="1" operator="equal">
      <formula>0</formula>
    </cfRule>
  </conditionalFormatting>
  <conditionalFormatting sqref="O76:Q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6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1" customFormat="1" ht="63.75" customHeight="1">
      <c r="A7" s="140"/>
      <c r="B7" s="12"/>
      <c r="C7" s="143"/>
      <c r="D7" s="149"/>
      <c r="E7" s="130"/>
      <c r="F7" s="146"/>
      <c r="G7" s="143"/>
      <c r="H7" s="152"/>
      <c r="I7" s="13" t="s">
        <v>31</v>
      </c>
      <c r="J7" s="14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4" t="s">
        <v>36</v>
      </c>
      <c r="X7" s="14" t="s">
        <v>37</v>
      </c>
      <c r="Y7" s="14" t="s">
        <v>38</v>
      </c>
      <c r="Z7" s="14" t="s">
        <v>39</v>
      </c>
      <c r="AA7" s="157"/>
      <c r="AB7" s="158"/>
      <c r="AC7" s="158"/>
      <c r="AD7" s="159"/>
    </row>
    <row r="8" spans="1:32" s="18" customFormat="1" ht="21">
      <c r="A8" s="141"/>
      <c r="B8" s="15"/>
      <c r="C8" s="144"/>
      <c r="D8" s="150"/>
      <c r="E8" s="131"/>
      <c r="F8" s="147"/>
      <c r="G8" s="144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0"/>
      <c r="AB8" s="161"/>
      <c r="AC8" s="161"/>
      <c r="AD8" s="16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5"/>
      <c r="AB55" s="136"/>
      <c r="AC55" s="136"/>
      <c r="AD55" s="13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3"/>
      <c r="AB56" s="124"/>
      <c r="AC56" s="124"/>
      <c r="AD56" s="12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3"/>
      <c r="AB57" s="124"/>
      <c r="AC57" s="124"/>
      <c r="AD57" s="12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3"/>
      <c r="AB58" s="124"/>
      <c r="AC58" s="124"/>
      <c r="AD58" s="12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3"/>
      <c r="AB59" s="124"/>
      <c r="AC59" s="124"/>
      <c r="AD59" s="12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3"/>
      <c r="AB60" s="124"/>
      <c r="AC60" s="124"/>
      <c r="AD60" s="12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3"/>
      <c r="AB61" s="124"/>
      <c r="AC61" s="124"/>
      <c r="AD61" s="12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3"/>
      <c r="AB62" s="124"/>
      <c r="AC62" s="124"/>
      <c r="AD62" s="12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3"/>
      <c r="AB63" s="124"/>
      <c r="AC63" s="124"/>
      <c r="AD63" s="12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3"/>
      <c r="AB64" s="124"/>
      <c r="AC64" s="124"/>
      <c r="AD64" s="12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3"/>
      <c r="AB65" s="124"/>
      <c r="AC65" s="124"/>
      <c r="AD65" s="12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3"/>
      <c r="AB66" s="124"/>
      <c r="AC66" s="124"/>
      <c r="AD66" s="12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3"/>
      <c r="AB67" s="124"/>
      <c r="AC67" s="124"/>
      <c r="AD67" s="12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3"/>
      <c r="AB68" s="124"/>
      <c r="AC68" s="124"/>
      <c r="AD68" s="12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2"/>
      <c r="AB69" s="133"/>
      <c r="AC69" s="133"/>
      <c r="AD69" s="134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5"/>
      <c r="AB78" s="136"/>
      <c r="AC78" s="136"/>
      <c r="AD78" s="13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2"/>
      <c r="AB92" s="133"/>
      <c r="AC92" s="133"/>
      <c r="AD92" s="134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6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1" customFormat="1" ht="63.75" customHeight="1">
      <c r="A7" s="140"/>
      <c r="B7" s="12"/>
      <c r="C7" s="143"/>
      <c r="D7" s="149"/>
      <c r="E7" s="130"/>
      <c r="F7" s="146"/>
      <c r="G7" s="143"/>
      <c r="H7" s="152"/>
      <c r="I7" s="13" t="s">
        <v>31</v>
      </c>
      <c r="J7" s="14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4" t="s">
        <v>36</v>
      </c>
      <c r="X7" s="14" t="s">
        <v>37</v>
      </c>
      <c r="Y7" s="14" t="s">
        <v>38</v>
      </c>
      <c r="Z7" s="14" t="s">
        <v>39</v>
      </c>
      <c r="AA7" s="157"/>
      <c r="AB7" s="158"/>
      <c r="AC7" s="158"/>
      <c r="AD7" s="159"/>
    </row>
    <row r="8" spans="1:32" s="18" customFormat="1" ht="21">
      <c r="A8" s="141"/>
      <c r="B8" s="15"/>
      <c r="C8" s="144"/>
      <c r="D8" s="150"/>
      <c r="E8" s="131"/>
      <c r="F8" s="147"/>
      <c r="G8" s="144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0"/>
      <c r="AB8" s="161"/>
      <c r="AC8" s="161"/>
      <c r="AD8" s="16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9" t="e">
        <f>IF(ISNA(VLOOKUP($B55,#REF!,AA$4,0))=FALSE,VLOOKUP($B55,#REF!,AA$4,0),"")</f>
        <v>#REF!</v>
      </c>
      <c r="AB55" s="170" t="e">
        <f>IF(ISNA(VLOOKUP($B55,#REF!,AB$4,0))=FALSE,VLOOKUP($B55,#REF!,AB$4,0),"")</f>
        <v>#REF!</v>
      </c>
      <c r="AC55" s="170" t="e">
        <f>IF(ISNA(VLOOKUP($B55,#REF!,AC$4,0))=FALSE,VLOOKUP($B55,#REF!,AC$4,0),"")</f>
        <v>#REF!</v>
      </c>
      <c r="AD55" s="17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3" t="e">
        <f>IF(ISNA(VLOOKUP($B56,#REF!,AA$4,0))=FALSE,VLOOKUP($B56,#REF!,AA$4,0),"")</f>
        <v>#REF!</v>
      </c>
      <c r="AB56" s="164" t="e">
        <f>IF(ISNA(VLOOKUP($B56,#REF!,AB$4,0))=FALSE,VLOOKUP($B56,#REF!,AB$4,0),"")</f>
        <v>#REF!</v>
      </c>
      <c r="AC56" s="164" t="e">
        <f>IF(ISNA(VLOOKUP($B56,#REF!,AC$4,0))=FALSE,VLOOKUP($B56,#REF!,AC$4,0),"")</f>
        <v>#REF!</v>
      </c>
      <c r="AD56" s="16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3" t="e">
        <f>IF(ISNA(VLOOKUP($B57,#REF!,AA$4,0))=FALSE,VLOOKUP($B57,#REF!,AA$4,0),"")</f>
        <v>#REF!</v>
      </c>
      <c r="AB57" s="164" t="e">
        <f>IF(ISNA(VLOOKUP($B57,#REF!,AB$4,0))=FALSE,VLOOKUP($B57,#REF!,AB$4,0),"")</f>
        <v>#REF!</v>
      </c>
      <c r="AC57" s="164" t="e">
        <f>IF(ISNA(VLOOKUP($B57,#REF!,AC$4,0))=FALSE,VLOOKUP($B57,#REF!,AC$4,0),"")</f>
        <v>#REF!</v>
      </c>
      <c r="AD57" s="16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3" t="e">
        <f>IF(ISNA(VLOOKUP($B58,#REF!,AA$4,0))=FALSE,VLOOKUP($B58,#REF!,AA$4,0),"")</f>
        <v>#REF!</v>
      </c>
      <c r="AB58" s="164" t="e">
        <f>IF(ISNA(VLOOKUP($B58,#REF!,AB$4,0))=FALSE,VLOOKUP($B58,#REF!,AB$4,0),"")</f>
        <v>#REF!</v>
      </c>
      <c r="AC58" s="164" t="e">
        <f>IF(ISNA(VLOOKUP($B58,#REF!,AC$4,0))=FALSE,VLOOKUP($B58,#REF!,AC$4,0),"")</f>
        <v>#REF!</v>
      </c>
      <c r="AD58" s="16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3" t="e">
        <f>IF(ISNA(VLOOKUP($B59,#REF!,AA$4,0))=FALSE,VLOOKUP($B59,#REF!,AA$4,0),"")</f>
        <v>#REF!</v>
      </c>
      <c r="AB59" s="164" t="e">
        <f>IF(ISNA(VLOOKUP($B59,#REF!,AB$4,0))=FALSE,VLOOKUP($B59,#REF!,AB$4,0),"")</f>
        <v>#REF!</v>
      </c>
      <c r="AC59" s="164" t="e">
        <f>IF(ISNA(VLOOKUP($B59,#REF!,AC$4,0))=FALSE,VLOOKUP($B59,#REF!,AC$4,0),"")</f>
        <v>#REF!</v>
      </c>
      <c r="AD59" s="16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3" t="e">
        <f>IF(ISNA(VLOOKUP($B60,#REF!,AA$4,0))=FALSE,VLOOKUP($B60,#REF!,AA$4,0),"")</f>
        <v>#REF!</v>
      </c>
      <c r="AB60" s="164" t="e">
        <f>IF(ISNA(VLOOKUP($B60,#REF!,AB$4,0))=FALSE,VLOOKUP($B60,#REF!,AB$4,0),"")</f>
        <v>#REF!</v>
      </c>
      <c r="AC60" s="164" t="e">
        <f>IF(ISNA(VLOOKUP($B60,#REF!,AC$4,0))=FALSE,VLOOKUP($B60,#REF!,AC$4,0),"")</f>
        <v>#REF!</v>
      </c>
      <c r="AD60" s="16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3" t="e">
        <f>IF(ISNA(VLOOKUP($B61,#REF!,AA$4,0))=FALSE,VLOOKUP($B61,#REF!,AA$4,0),"")</f>
        <v>#REF!</v>
      </c>
      <c r="AB61" s="164" t="e">
        <f>IF(ISNA(VLOOKUP($B61,#REF!,AB$4,0))=FALSE,VLOOKUP($B61,#REF!,AB$4,0),"")</f>
        <v>#REF!</v>
      </c>
      <c r="AC61" s="164" t="e">
        <f>IF(ISNA(VLOOKUP($B61,#REF!,AC$4,0))=FALSE,VLOOKUP($B61,#REF!,AC$4,0),"")</f>
        <v>#REF!</v>
      </c>
      <c r="AD61" s="16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3" t="e">
        <f>IF(ISNA(VLOOKUP($B62,#REF!,AA$4,0))=FALSE,VLOOKUP($B62,#REF!,AA$4,0),"")</f>
        <v>#REF!</v>
      </c>
      <c r="AB62" s="164" t="e">
        <f>IF(ISNA(VLOOKUP($B62,#REF!,AB$4,0))=FALSE,VLOOKUP($B62,#REF!,AB$4,0),"")</f>
        <v>#REF!</v>
      </c>
      <c r="AC62" s="164" t="e">
        <f>IF(ISNA(VLOOKUP($B62,#REF!,AC$4,0))=FALSE,VLOOKUP($B62,#REF!,AC$4,0),"")</f>
        <v>#REF!</v>
      </c>
      <c r="AD62" s="16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3" t="e">
        <f>IF(ISNA(VLOOKUP($B63,#REF!,AA$4,0))=FALSE,VLOOKUP($B63,#REF!,AA$4,0),"")</f>
        <v>#REF!</v>
      </c>
      <c r="AB63" s="164" t="e">
        <f>IF(ISNA(VLOOKUP($B63,#REF!,AB$4,0))=FALSE,VLOOKUP($B63,#REF!,AB$4,0),"")</f>
        <v>#REF!</v>
      </c>
      <c r="AC63" s="164" t="e">
        <f>IF(ISNA(VLOOKUP($B63,#REF!,AC$4,0))=FALSE,VLOOKUP($B63,#REF!,AC$4,0),"")</f>
        <v>#REF!</v>
      </c>
      <c r="AD63" s="16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3" t="e">
        <f>IF(ISNA(VLOOKUP($B64,#REF!,AA$4,0))=FALSE,VLOOKUP($B64,#REF!,AA$4,0),"")</f>
        <v>#REF!</v>
      </c>
      <c r="AB64" s="164" t="e">
        <f>IF(ISNA(VLOOKUP($B64,#REF!,AB$4,0))=FALSE,VLOOKUP($B64,#REF!,AB$4,0),"")</f>
        <v>#REF!</v>
      </c>
      <c r="AC64" s="164" t="e">
        <f>IF(ISNA(VLOOKUP($B64,#REF!,AC$4,0))=FALSE,VLOOKUP($B64,#REF!,AC$4,0),"")</f>
        <v>#REF!</v>
      </c>
      <c r="AD64" s="16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3" t="e">
        <f>IF(ISNA(VLOOKUP($B65,#REF!,AA$4,0))=FALSE,VLOOKUP($B65,#REF!,AA$4,0),"")</f>
        <v>#REF!</v>
      </c>
      <c r="AB65" s="164" t="e">
        <f>IF(ISNA(VLOOKUP($B65,#REF!,AB$4,0))=FALSE,VLOOKUP($B65,#REF!,AB$4,0),"")</f>
        <v>#REF!</v>
      </c>
      <c r="AC65" s="164" t="e">
        <f>IF(ISNA(VLOOKUP($B65,#REF!,AC$4,0))=FALSE,VLOOKUP($B65,#REF!,AC$4,0),"")</f>
        <v>#REF!</v>
      </c>
      <c r="AD65" s="16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3" t="e">
        <f>IF(ISNA(VLOOKUP($B66,#REF!,AA$4,0))=FALSE,VLOOKUP($B66,#REF!,AA$4,0),"")</f>
        <v>#REF!</v>
      </c>
      <c r="AB66" s="164" t="e">
        <f>IF(ISNA(VLOOKUP($B66,#REF!,AB$4,0))=FALSE,VLOOKUP($B66,#REF!,AB$4,0),"")</f>
        <v>#REF!</v>
      </c>
      <c r="AC66" s="164" t="e">
        <f>IF(ISNA(VLOOKUP($B66,#REF!,AC$4,0))=FALSE,VLOOKUP($B66,#REF!,AC$4,0),"")</f>
        <v>#REF!</v>
      </c>
      <c r="AD66" s="16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3" t="e">
        <f>IF(ISNA(VLOOKUP($B67,#REF!,AA$4,0))=FALSE,VLOOKUP($B67,#REF!,AA$4,0),"")</f>
        <v>#REF!</v>
      </c>
      <c r="AB67" s="164" t="e">
        <f>IF(ISNA(VLOOKUP($B67,#REF!,AB$4,0))=FALSE,VLOOKUP($B67,#REF!,AB$4,0),"")</f>
        <v>#REF!</v>
      </c>
      <c r="AC67" s="164" t="e">
        <f>IF(ISNA(VLOOKUP($B67,#REF!,AC$4,0))=FALSE,VLOOKUP($B67,#REF!,AC$4,0),"")</f>
        <v>#REF!</v>
      </c>
      <c r="AD67" s="16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3" t="e">
        <f>IF(ISNA(VLOOKUP($B68,#REF!,AA$4,0))=FALSE,VLOOKUP($B68,#REF!,AA$4,0),"")</f>
        <v>#REF!</v>
      </c>
      <c r="AB68" s="164" t="e">
        <f>IF(ISNA(VLOOKUP($B68,#REF!,AB$4,0))=FALSE,VLOOKUP($B68,#REF!,AB$4,0),"")</f>
        <v>#REF!</v>
      </c>
      <c r="AC68" s="164" t="e">
        <f>IF(ISNA(VLOOKUP($B68,#REF!,AC$4,0))=FALSE,VLOOKUP($B68,#REF!,AC$4,0),"")</f>
        <v>#REF!</v>
      </c>
      <c r="AD68" s="16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5"/>
      <c r="AB78" s="136"/>
      <c r="AC78" s="136"/>
      <c r="AD78" s="13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2"/>
      <c r="AB92" s="133"/>
      <c r="AC92" s="133"/>
      <c r="AD92" s="134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6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1" customFormat="1" ht="63.75" customHeight="1">
      <c r="A7" s="140"/>
      <c r="B7" s="12"/>
      <c r="C7" s="143"/>
      <c r="D7" s="149"/>
      <c r="E7" s="130"/>
      <c r="F7" s="146"/>
      <c r="G7" s="143"/>
      <c r="H7" s="152"/>
      <c r="I7" s="13" t="s">
        <v>31</v>
      </c>
      <c r="J7" s="14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4" t="s">
        <v>36</v>
      </c>
      <c r="X7" s="14" t="s">
        <v>37</v>
      </c>
      <c r="Y7" s="14" t="s">
        <v>38</v>
      </c>
      <c r="Z7" s="14" t="s">
        <v>39</v>
      </c>
      <c r="AA7" s="157"/>
      <c r="AB7" s="158"/>
      <c r="AC7" s="158"/>
      <c r="AD7" s="159"/>
    </row>
    <row r="8" spans="1:32" s="18" customFormat="1" ht="21">
      <c r="A8" s="141"/>
      <c r="B8" s="15"/>
      <c r="C8" s="144"/>
      <c r="D8" s="150"/>
      <c r="E8" s="131"/>
      <c r="F8" s="147"/>
      <c r="G8" s="144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0"/>
      <c r="AB8" s="161"/>
      <c r="AC8" s="161"/>
      <c r="AD8" s="16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9" t="e">
        <f>IF(ISNA(VLOOKUP($B55,#REF!,AA$4,0))=FALSE,VLOOKUP($B55,#REF!,AA$4,0),"")</f>
        <v>#REF!</v>
      </c>
      <c r="AB55" s="170" t="e">
        <f>IF(ISNA(VLOOKUP($B55,#REF!,AB$4,0))=FALSE,VLOOKUP($B55,#REF!,AB$4,0),"")</f>
        <v>#REF!</v>
      </c>
      <c r="AC55" s="170" t="e">
        <f>IF(ISNA(VLOOKUP($B55,#REF!,AC$4,0))=FALSE,VLOOKUP($B55,#REF!,AC$4,0),"")</f>
        <v>#REF!</v>
      </c>
      <c r="AD55" s="17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3" t="e">
        <f>IF(ISNA(VLOOKUP($B56,#REF!,AA$4,0))=FALSE,VLOOKUP($B56,#REF!,AA$4,0),"")</f>
        <v>#REF!</v>
      </c>
      <c r="AB56" s="164" t="e">
        <f>IF(ISNA(VLOOKUP($B56,#REF!,AB$4,0))=FALSE,VLOOKUP($B56,#REF!,AB$4,0),"")</f>
        <v>#REF!</v>
      </c>
      <c r="AC56" s="164" t="e">
        <f>IF(ISNA(VLOOKUP($B56,#REF!,AC$4,0))=FALSE,VLOOKUP($B56,#REF!,AC$4,0),"")</f>
        <v>#REF!</v>
      </c>
      <c r="AD56" s="16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3" t="e">
        <f>IF(ISNA(VLOOKUP($B57,#REF!,AA$4,0))=FALSE,VLOOKUP($B57,#REF!,AA$4,0),"")</f>
        <v>#REF!</v>
      </c>
      <c r="AB57" s="164" t="e">
        <f>IF(ISNA(VLOOKUP($B57,#REF!,AB$4,0))=FALSE,VLOOKUP($B57,#REF!,AB$4,0),"")</f>
        <v>#REF!</v>
      </c>
      <c r="AC57" s="164" t="e">
        <f>IF(ISNA(VLOOKUP($B57,#REF!,AC$4,0))=FALSE,VLOOKUP($B57,#REF!,AC$4,0),"")</f>
        <v>#REF!</v>
      </c>
      <c r="AD57" s="16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3" t="e">
        <f>IF(ISNA(VLOOKUP($B58,#REF!,AA$4,0))=FALSE,VLOOKUP($B58,#REF!,AA$4,0),"")</f>
        <v>#REF!</v>
      </c>
      <c r="AB58" s="164" t="e">
        <f>IF(ISNA(VLOOKUP($B58,#REF!,AB$4,0))=FALSE,VLOOKUP($B58,#REF!,AB$4,0),"")</f>
        <v>#REF!</v>
      </c>
      <c r="AC58" s="164" t="e">
        <f>IF(ISNA(VLOOKUP($B58,#REF!,AC$4,0))=FALSE,VLOOKUP($B58,#REF!,AC$4,0),"")</f>
        <v>#REF!</v>
      </c>
      <c r="AD58" s="16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3" t="e">
        <f>IF(ISNA(VLOOKUP($B59,#REF!,AA$4,0))=FALSE,VLOOKUP($B59,#REF!,AA$4,0),"")</f>
        <v>#REF!</v>
      </c>
      <c r="AB59" s="164" t="e">
        <f>IF(ISNA(VLOOKUP($B59,#REF!,AB$4,0))=FALSE,VLOOKUP($B59,#REF!,AB$4,0),"")</f>
        <v>#REF!</v>
      </c>
      <c r="AC59" s="164" t="e">
        <f>IF(ISNA(VLOOKUP($B59,#REF!,AC$4,0))=FALSE,VLOOKUP($B59,#REF!,AC$4,0),"")</f>
        <v>#REF!</v>
      </c>
      <c r="AD59" s="16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3" t="e">
        <f>IF(ISNA(VLOOKUP($B60,#REF!,AA$4,0))=FALSE,VLOOKUP($B60,#REF!,AA$4,0),"")</f>
        <v>#REF!</v>
      </c>
      <c r="AB60" s="164" t="e">
        <f>IF(ISNA(VLOOKUP($B60,#REF!,AB$4,0))=FALSE,VLOOKUP($B60,#REF!,AB$4,0),"")</f>
        <v>#REF!</v>
      </c>
      <c r="AC60" s="164" t="e">
        <f>IF(ISNA(VLOOKUP($B60,#REF!,AC$4,0))=FALSE,VLOOKUP($B60,#REF!,AC$4,0),"")</f>
        <v>#REF!</v>
      </c>
      <c r="AD60" s="16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3" t="e">
        <f>IF(ISNA(VLOOKUP($B61,#REF!,AA$4,0))=FALSE,VLOOKUP($B61,#REF!,AA$4,0),"")</f>
        <v>#REF!</v>
      </c>
      <c r="AB61" s="164" t="e">
        <f>IF(ISNA(VLOOKUP($B61,#REF!,AB$4,0))=FALSE,VLOOKUP($B61,#REF!,AB$4,0),"")</f>
        <v>#REF!</v>
      </c>
      <c r="AC61" s="164" t="e">
        <f>IF(ISNA(VLOOKUP($B61,#REF!,AC$4,0))=FALSE,VLOOKUP($B61,#REF!,AC$4,0),"")</f>
        <v>#REF!</v>
      </c>
      <c r="AD61" s="16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3" t="e">
        <f>IF(ISNA(VLOOKUP($B62,#REF!,AA$4,0))=FALSE,VLOOKUP($B62,#REF!,AA$4,0),"")</f>
        <v>#REF!</v>
      </c>
      <c r="AB62" s="164" t="e">
        <f>IF(ISNA(VLOOKUP($B62,#REF!,AB$4,0))=FALSE,VLOOKUP($B62,#REF!,AB$4,0),"")</f>
        <v>#REF!</v>
      </c>
      <c r="AC62" s="164" t="e">
        <f>IF(ISNA(VLOOKUP($B62,#REF!,AC$4,0))=FALSE,VLOOKUP($B62,#REF!,AC$4,0),"")</f>
        <v>#REF!</v>
      </c>
      <c r="AD62" s="16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3" t="e">
        <f>IF(ISNA(VLOOKUP($B63,#REF!,AA$4,0))=FALSE,VLOOKUP($B63,#REF!,AA$4,0),"")</f>
        <v>#REF!</v>
      </c>
      <c r="AB63" s="164" t="e">
        <f>IF(ISNA(VLOOKUP($B63,#REF!,AB$4,0))=FALSE,VLOOKUP($B63,#REF!,AB$4,0),"")</f>
        <v>#REF!</v>
      </c>
      <c r="AC63" s="164" t="e">
        <f>IF(ISNA(VLOOKUP($B63,#REF!,AC$4,0))=FALSE,VLOOKUP($B63,#REF!,AC$4,0),"")</f>
        <v>#REF!</v>
      </c>
      <c r="AD63" s="16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3" t="e">
        <f>IF(ISNA(VLOOKUP($B64,#REF!,AA$4,0))=FALSE,VLOOKUP($B64,#REF!,AA$4,0),"")</f>
        <v>#REF!</v>
      </c>
      <c r="AB64" s="164" t="e">
        <f>IF(ISNA(VLOOKUP($B64,#REF!,AB$4,0))=FALSE,VLOOKUP($B64,#REF!,AB$4,0),"")</f>
        <v>#REF!</v>
      </c>
      <c r="AC64" s="164" t="e">
        <f>IF(ISNA(VLOOKUP($B64,#REF!,AC$4,0))=FALSE,VLOOKUP($B64,#REF!,AC$4,0),"")</f>
        <v>#REF!</v>
      </c>
      <c r="AD64" s="16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3" t="e">
        <f>IF(ISNA(VLOOKUP($B65,#REF!,AA$4,0))=FALSE,VLOOKUP($B65,#REF!,AA$4,0),"")</f>
        <v>#REF!</v>
      </c>
      <c r="AB65" s="164" t="e">
        <f>IF(ISNA(VLOOKUP($B65,#REF!,AB$4,0))=FALSE,VLOOKUP($B65,#REF!,AB$4,0),"")</f>
        <v>#REF!</v>
      </c>
      <c r="AC65" s="164" t="e">
        <f>IF(ISNA(VLOOKUP($B65,#REF!,AC$4,0))=FALSE,VLOOKUP($B65,#REF!,AC$4,0),"")</f>
        <v>#REF!</v>
      </c>
      <c r="AD65" s="16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3" t="e">
        <f>IF(ISNA(VLOOKUP($B66,#REF!,AA$4,0))=FALSE,VLOOKUP($B66,#REF!,AA$4,0),"")</f>
        <v>#REF!</v>
      </c>
      <c r="AB66" s="164" t="e">
        <f>IF(ISNA(VLOOKUP($B66,#REF!,AB$4,0))=FALSE,VLOOKUP($B66,#REF!,AB$4,0),"")</f>
        <v>#REF!</v>
      </c>
      <c r="AC66" s="164" t="e">
        <f>IF(ISNA(VLOOKUP($B66,#REF!,AC$4,0))=FALSE,VLOOKUP($B66,#REF!,AC$4,0),"")</f>
        <v>#REF!</v>
      </c>
      <c r="AD66" s="16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3" t="e">
        <f>IF(ISNA(VLOOKUP($B67,#REF!,AA$4,0))=FALSE,VLOOKUP($B67,#REF!,AA$4,0),"")</f>
        <v>#REF!</v>
      </c>
      <c r="AB67" s="164" t="e">
        <f>IF(ISNA(VLOOKUP($B67,#REF!,AB$4,0))=FALSE,VLOOKUP($B67,#REF!,AB$4,0),"")</f>
        <v>#REF!</v>
      </c>
      <c r="AC67" s="164" t="e">
        <f>IF(ISNA(VLOOKUP($B67,#REF!,AC$4,0))=FALSE,VLOOKUP($B67,#REF!,AC$4,0),"")</f>
        <v>#REF!</v>
      </c>
      <c r="AD67" s="16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3" t="e">
        <f>IF(ISNA(VLOOKUP($B68,#REF!,AA$4,0))=FALSE,VLOOKUP($B68,#REF!,AA$4,0),"")</f>
        <v>#REF!</v>
      </c>
      <c r="AB68" s="164" t="e">
        <f>IF(ISNA(VLOOKUP($B68,#REF!,AB$4,0))=FALSE,VLOOKUP($B68,#REF!,AB$4,0),"")</f>
        <v>#REF!</v>
      </c>
      <c r="AC68" s="164" t="e">
        <f>IF(ISNA(VLOOKUP($B68,#REF!,AC$4,0))=FALSE,VLOOKUP($B68,#REF!,AC$4,0),"")</f>
        <v>#REF!</v>
      </c>
      <c r="AD68" s="16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9" t="e">
        <f>IF(ISNA(VLOOKUP($B78,#REF!,AA$4,0))=FALSE,VLOOKUP($B78,#REF!,AA$4,0),"")</f>
        <v>#REF!</v>
      </c>
      <c r="AB78" s="170" t="e">
        <f>IF(ISNA(VLOOKUP($B78,#REF!,AB$4,0))=FALSE,VLOOKUP($B78,#REF!,AB$4,0),"")</f>
        <v>#REF!</v>
      </c>
      <c r="AC78" s="170" t="e">
        <f>IF(ISNA(VLOOKUP($B78,#REF!,AC$4,0))=FALSE,VLOOKUP($B78,#REF!,AC$4,0),"")</f>
        <v>#REF!</v>
      </c>
      <c r="AD78" s="17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3" t="e">
        <f>IF(ISNA(VLOOKUP($B79,#REF!,AA$4,0))=FALSE,VLOOKUP($B79,#REF!,AA$4,0),"")</f>
        <v>#REF!</v>
      </c>
      <c r="AB79" s="164" t="e">
        <f>IF(ISNA(VLOOKUP($B79,#REF!,AB$4,0))=FALSE,VLOOKUP($B79,#REF!,AB$4,0),"")</f>
        <v>#REF!</v>
      </c>
      <c r="AC79" s="164" t="e">
        <f>IF(ISNA(VLOOKUP($B79,#REF!,AC$4,0))=FALSE,VLOOKUP($B79,#REF!,AC$4,0),"")</f>
        <v>#REF!</v>
      </c>
      <c r="AD79" s="16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3" t="e">
        <f>IF(ISNA(VLOOKUP($B80,#REF!,AA$4,0))=FALSE,VLOOKUP($B80,#REF!,AA$4,0),"")</f>
        <v>#REF!</v>
      </c>
      <c r="AB80" s="164" t="e">
        <f>IF(ISNA(VLOOKUP($B80,#REF!,AB$4,0))=FALSE,VLOOKUP($B80,#REF!,AB$4,0),"")</f>
        <v>#REF!</v>
      </c>
      <c r="AC80" s="164" t="e">
        <f>IF(ISNA(VLOOKUP($B80,#REF!,AC$4,0))=FALSE,VLOOKUP($B80,#REF!,AC$4,0),"")</f>
        <v>#REF!</v>
      </c>
      <c r="AD80" s="16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3" t="e">
        <f>IF(ISNA(VLOOKUP($B81,#REF!,AA$4,0))=FALSE,VLOOKUP($B81,#REF!,AA$4,0),"")</f>
        <v>#REF!</v>
      </c>
      <c r="AB81" s="164" t="e">
        <f>IF(ISNA(VLOOKUP($B81,#REF!,AB$4,0))=FALSE,VLOOKUP($B81,#REF!,AB$4,0),"")</f>
        <v>#REF!</v>
      </c>
      <c r="AC81" s="164" t="e">
        <f>IF(ISNA(VLOOKUP($B81,#REF!,AC$4,0))=FALSE,VLOOKUP($B81,#REF!,AC$4,0),"")</f>
        <v>#REF!</v>
      </c>
      <c r="AD81" s="16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3" t="e">
        <f>IF(ISNA(VLOOKUP($B82,#REF!,AA$4,0))=FALSE,VLOOKUP($B82,#REF!,AA$4,0),"")</f>
        <v>#REF!</v>
      </c>
      <c r="AB82" s="164" t="e">
        <f>IF(ISNA(VLOOKUP($B82,#REF!,AB$4,0))=FALSE,VLOOKUP($B82,#REF!,AB$4,0),"")</f>
        <v>#REF!</v>
      </c>
      <c r="AC82" s="164" t="e">
        <f>IF(ISNA(VLOOKUP($B82,#REF!,AC$4,0))=FALSE,VLOOKUP($B82,#REF!,AC$4,0),"")</f>
        <v>#REF!</v>
      </c>
      <c r="AD82" s="16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3" t="e">
        <f>IF(ISNA(VLOOKUP($B83,#REF!,AA$4,0))=FALSE,VLOOKUP($B83,#REF!,AA$4,0),"")</f>
        <v>#REF!</v>
      </c>
      <c r="AB83" s="164" t="e">
        <f>IF(ISNA(VLOOKUP($B83,#REF!,AB$4,0))=FALSE,VLOOKUP($B83,#REF!,AB$4,0),"")</f>
        <v>#REF!</v>
      </c>
      <c r="AC83" s="164" t="e">
        <f>IF(ISNA(VLOOKUP($B83,#REF!,AC$4,0))=FALSE,VLOOKUP($B83,#REF!,AC$4,0),"")</f>
        <v>#REF!</v>
      </c>
      <c r="AD83" s="16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3" t="e">
        <f>IF(ISNA(VLOOKUP($B84,#REF!,AA$4,0))=FALSE,VLOOKUP($B84,#REF!,AA$4,0),"")</f>
        <v>#REF!</v>
      </c>
      <c r="AB84" s="164" t="e">
        <f>IF(ISNA(VLOOKUP($B84,#REF!,AB$4,0))=FALSE,VLOOKUP($B84,#REF!,AB$4,0),"")</f>
        <v>#REF!</v>
      </c>
      <c r="AC84" s="164" t="e">
        <f>IF(ISNA(VLOOKUP($B84,#REF!,AC$4,0))=FALSE,VLOOKUP($B84,#REF!,AC$4,0),"")</f>
        <v>#REF!</v>
      </c>
      <c r="AD84" s="16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3" t="e">
        <f>IF(ISNA(VLOOKUP($B85,#REF!,AA$4,0))=FALSE,VLOOKUP($B85,#REF!,AA$4,0),"")</f>
        <v>#REF!</v>
      </c>
      <c r="AB85" s="164" t="e">
        <f>IF(ISNA(VLOOKUP($B85,#REF!,AB$4,0))=FALSE,VLOOKUP($B85,#REF!,AB$4,0),"")</f>
        <v>#REF!</v>
      </c>
      <c r="AC85" s="164" t="e">
        <f>IF(ISNA(VLOOKUP($B85,#REF!,AC$4,0))=FALSE,VLOOKUP($B85,#REF!,AC$4,0),"")</f>
        <v>#REF!</v>
      </c>
      <c r="AD85" s="16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3" t="e">
        <f>IF(ISNA(VLOOKUP($B86,#REF!,AA$4,0))=FALSE,VLOOKUP($B86,#REF!,AA$4,0),"")</f>
        <v>#REF!</v>
      </c>
      <c r="AB86" s="164" t="e">
        <f>IF(ISNA(VLOOKUP($B86,#REF!,AB$4,0))=FALSE,VLOOKUP($B86,#REF!,AB$4,0),"")</f>
        <v>#REF!</v>
      </c>
      <c r="AC86" s="164" t="e">
        <f>IF(ISNA(VLOOKUP($B86,#REF!,AC$4,0))=FALSE,VLOOKUP($B86,#REF!,AC$4,0),"")</f>
        <v>#REF!</v>
      </c>
      <c r="AD86" s="16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3" t="e">
        <f>IF(ISNA(VLOOKUP($B87,#REF!,AA$4,0))=FALSE,VLOOKUP($B87,#REF!,AA$4,0),"")</f>
        <v>#REF!</v>
      </c>
      <c r="AB87" s="164" t="e">
        <f>IF(ISNA(VLOOKUP($B87,#REF!,AB$4,0))=FALSE,VLOOKUP($B87,#REF!,AB$4,0),"")</f>
        <v>#REF!</v>
      </c>
      <c r="AC87" s="164" t="e">
        <f>IF(ISNA(VLOOKUP($B87,#REF!,AC$4,0))=FALSE,VLOOKUP($B87,#REF!,AC$4,0),"")</f>
        <v>#REF!</v>
      </c>
      <c r="AD87" s="16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3" t="e">
        <f>IF(ISNA(VLOOKUP($B88,#REF!,AA$4,0))=FALSE,VLOOKUP($B88,#REF!,AA$4,0),"")</f>
        <v>#REF!</v>
      </c>
      <c r="AB88" s="164" t="e">
        <f>IF(ISNA(VLOOKUP($B88,#REF!,AB$4,0))=FALSE,VLOOKUP($B88,#REF!,AB$4,0),"")</f>
        <v>#REF!</v>
      </c>
      <c r="AC88" s="164" t="e">
        <f>IF(ISNA(VLOOKUP($B88,#REF!,AC$4,0))=FALSE,VLOOKUP($B88,#REF!,AC$4,0),"")</f>
        <v>#REF!</v>
      </c>
      <c r="AD88" s="16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3" t="e">
        <f>IF(ISNA(VLOOKUP($B89,#REF!,AA$4,0))=FALSE,VLOOKUP($B89,#REF!,AA$4,0),"")</f>
        <v>#REF!</v>
      </c>
      <c r="AB89" s="164" t="e">
        <f>IF(ISNA(VLOOKUP($B89,#REF!,AB$4,0))=FALSE,VLOOKUP($B89,#REF!,AB$4,0),"")</f>
        <v>#REF!</v>
      </c>
      <c r="AC89" s="164" t="e">
        <f>IF(ISNA(VLOOKUP($B89,#REF!,AC$4,0))=FALSE,VLOOKUP($B89,#REF!,AC$4,0),"")</f>
        <v>#REF!</v>
      </c>
      <c r="AD89" s="16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3" t="e">
        <f>IF(ISNA(VLOOKUP($B90,#REF!,AA$4,0))=FALSE,VLOOKUP($B90,#REF!,AA$4,0),"")</f>
        <v>#REF!</v>
      </c>
      <c r="AB90" s="164" t="e">
        <f>IF(ISNA(VLOOKUP($B90,#REF!,AB$4,0))=FALSE,VLOOKUP($B90,#REF!,AB$4,0),"")</f>
        <v>#REF!</v>
      </c>
      <c r="AC90" s="164" t="e">
        <f>IF(ISNA(VLOOKUP($B90,#REF!,AC$4,0))=FALSE,VLOOKUP($B90,#REF!,AC$4,0),"")</f>
        <v>#REF!</v>
      </c>
      <c r="AD90" s="16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3" t="e">
        <f>IF(ISNA(VLOOKUP($B91,#REF!,AA$4,0))=FALSE,VLOOKUP($B91,#REF!,AA$4,0),"")</f>
        <v>#REF!</v>
      </c>
      <c r="AB91" s="164" t="e">
        <f>IF(ISNA(VLOOKUP($B91,#REF!,AB$4,0))=FALSE,VLOOKUP($B91,#REF!,AB$4,0),"")</f>
        <v>#REF!</v>
      </c>
      <c r="AC91" s="164" t="e">
        <f>IF(ISNA(VLOOKUP($B91,#REF!,AC$4,0))=FALSE,VLOOKUP($B91,#REF!,AC$4,0),"")</f>
        <v>#REF!</v>
      </c>
      <c r="AD91" s="16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7" customFormat="1" ht="15">
      <c r="C1" s="189" t="s">
        <v>57</v>
      </c>
      <c r="D1" s="189"/>
      <c r="E1" s="58"/>
      <c r="F1" s="189" t="s">
        <v>58</v>
      </c>
      <c r="G1" s="189"/>
      <c r="H1" s="189"/>
      <c r="I1" s="189"/>
      <c r="J1" s="189"/>
      <c r="K1" s="59" t="s">
        <v>74</v>
      </c>
    </row>
    <row r="2" spans="1:13" s="57" customFormat="1" ht="15">
      <c r="C2" s="189" t="s">
        <v>59</v>
      </c>
      <c r="D2" s="189"/>
      <c r="E2" s="60" t="e">
        <f ca="1">[1]!ExtractElement(K1,1,"-")</f>
        <v>#NAME?</v>
      </c>
      <c r="F2" s="189" t="e">
        <f ca="1">"(KHÓA K17: "&amp;VLOOKUP($E$2&amp;"-"&amp;$C$3,#REF!,11,0)&amp;")"</f>
        <v>#NAME?</v>
      </c>
      <c r="G2" s="189"/>
      <c r="H2" s="189"/>
      <c r="I2" s="189"/>
      <c r="J2" s="189"/>
      <c r="K2" s="61" t="s">
        <v>60</v>
      </c>
      <c r="L2" s="62" t="s">
        <v>61</v>
      </c>
      <c r="M2" s="62">
        <v>2</v>
      </c>
    </row>
    <row r="3" spans="1:13" s="63" customFormat="1" ht="18.75" customHeight="1">
      <c r="C3" s="64" t="e">
        <f ca="1">[1]!ExtractElement(K1,2,"-")</f>
        <v>#NAME?</v>
      </c>
      <c r="D3" s="190" t="e">
        <f ca="1">"MÔN :"&amp;VLOOKUP($E$2&amp;"-"&amp;$C$3,#REF!,6,0) &amp;"* MÃ MÔN:ENG "&amp;VLOOKUP($E$2&amp;"-"&amp;$C$3,#REF!,5,0)</f>
        <v>#NAME?</v>
      </c>
      <c r="E3" s="190"/>
      <c r="F3" s="190"/>
      <c r="G3" s="190"/>
      <c r="H3" s="190"/>
      <c r="I3" s="190"/>
      <c r="J3" s="190"/>
      <c r="K3" s="61" t="s">
        <v>62</v>
      </c>
      <c r="L3" s="61" t="s">
        <v>61</v>
      </c>
      <c r="M3" s="61">
        <v>3</v>
      </c>
    </row>
    <row r="4" spans="1:13" s="63" customFormat="1" ht="18.75" customHeight="1">
      <c r="B4" s="19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1"/>
      <c r="D4" s="191"/>
      <c r="E4" s="191"/>
      <c r="F4" s="191"/>
      <c r="G4" s="191"/>
      <c r="H4" s="191"/>
      <c r="I4" s="191"/>
      <c r="J4" s="191"/>
      <c r="K4" s="61" t="s">
        <v>63</v>
      </c>
      <c r="L4" s="61" t="s">
        <v>61</v>
      </c>
      <c r="M4" s="61">
        <v>1</v>
      </c>
    </row>
    <row r="5" spans="1:13" ht="9" customHeight="1"/>
    <row r="6" spans="1:13" ht="15" customHeight="1">
      <c r="B6" s="179" t="s">
        <v>4</v>
      </c>
      <c r="C6" s="178" t="s">
        <v>64</v>
      </c>
      <c r="D6" s="187" t="s">
        <v>65</v>
      </c>
      <c r="E6" s="188" t="s">
        <v>10</v>
      </c>
      <c r="F6" s="178" t="s">
        <v>12</v>
      </c>
      <c r="G6" s="178" t="s">
        <v>66</v>
      </c>
      <c r="H6" s="178" t="s">
        <v>67</v>
      </c>
      <c r="I6" s="180" t="s">
        <v>56</v>
      </c>
      <c r="J6" s="180"/>
      <c r="K6" s="181" t="s">
        <v>68</v>
      </c>
      <c r="L6" s="182"/>
      <c r="M6" s="183"/>
    </row>
    <row r="7" spans="1:13" ht="27" customHeight="1">
      <c r="B7" s="179"/>
      <c r="C7" s="179"/>
      <c r="D7" s="187"/>
      <c r="E7" s="188"/>
      <c r="F7" s="179"/>
      <c r="G7" s="179"/>
      <c r="H7" s="179"/>
      <c r="I7" s="65" t="s">
        <v>69</v>
      </c>
      <c r="J7" s="65" t="s">
        <v>70</v>
      </c>
      <c r="K7" s="184"/>
      <c r="L7" s="185"/>
      <c r="M7" s="186"/>
    </row>
    <row r="8" spans="1:13" ht="20.100000000000001" customHeight="1">
      <c r="A8" t="e">
        <f ca="1">VLOOKUP($E$2&amp;"-"&amp;$C$3,#REF!,3,FALSE)</f>
        <v>#NAME?</v>
      </c>
      <c r="B8" s="66">
        <v>1</v>
      </c>
      <c r="C8" s="67" t="e">
        <f ca="1">IF($A8&gt;0,VLOOKUP($A8,#REF!,4),"")</f>
        <v>#NAME?</v>
      </c>
      <c r="D8" s="68" t="e">
        <f ca="1">IF($A8&gt;0,VLOOKUP($A8,#REF!,5),"")</f>
        <v>#NAME?</v>
      </c>
      <c r="E8" s="69" t="e">
        <f ca="1">IF($A8&gt;0,VLOOKUP($A8,#REF!,6),"")</f>
        <v>#NAME?</v>
      </c>
      <c r="F8" s="99" t="e">
        <f ca="1">IF($A8&gt;0,VLOOKUP($A8,#REF!,8),"")</f>
        <v>#NAME?</v>
      </c>
      <c r="G8" s="70"/>
      <c r="H8" s="71"/>
      <c r="I8" s="71"/>
      <c r="J8" s="71"/>
      <c r="K8" s="175" t="e">
        <f ca="1">IF($A8&gt;0,VLOOKUP($A8,#REF!,16,0),"")</f>
        <v>#NAME?</v>
      </c>
      <c r="L8" s="176"/>
      <c r="M8" s="177"/>
    </row>
    <row r="9" spans="1:13" ht="20.100000000000001" customHeight="1">
      <c r="A9" t="e">
        <f ca="1">IF(B9&gt;VLOOKUP($E$2&amp;"-"&amp;$C$3,#REF!,2,FALSE),0,A8+1)</f>
        <v>#NAME?</v>
      </c>
      <c r="B9" s="66">
        <f t="shared" ref="B9:B72" si="0">B8+1</f>
        <v>2</v>
      </c>
      <c r="C9" s="67" t="e">
        <f ca="1">IF($A9&gt;0,VLOOKUP($A9,#REF!,4),"")</f>
        <v>#NAME?</v>
      </c>
      <c r="D9" s="68" t="e">
        <f ca="1">IF($A9&gt;0,VLOOKUP($A9,#REF!,5),"")</f>
        <v>#NAME?</v>
      </c>
      <c r="E9" s="69" t="e">
        <f ca="1">IF($A9&gt;0,VLOOKUP($A9,#REF!,6),"")</f>
        <v>#NAME?</v>
      </c>
      <c r="F9" s="99" t="e">
        <f ca="1">IF($A9&gt;0,VLOOKUP($A9,#REF!,8),"")</f>
        <v>#NAME?</v>
      </c>
      <c r="G9" s="70"/>
      <c r="H9" s="71"/>
      <c r="I9" s="71"/>
      <c r="J9" s="71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6">
        <f t="shared" si="0"/>
        <v>3</v>
      </c>
      <c r="C10" s="67" t="e">
        <f ca="1">IF($A10&gt;0,VLOOKUP($A10,#REF!,4),"")</f>
        <v>#NAME?</v>
      </c>
      <c r="D10" s="68" t="e">
        <f ca="1">IF($A10&gt;0,VLOOKUP($A10,#REF!,5),"")</f>
        <v>#NAME?</v>
      </c>
      <c r="E10" s="69" t="e">
        <f ca="1">IF($A10&gt;0,VLOOKUP($A10,#REF!,6),"")</f>
        <v>#NAME?</v>
      </c>
      <c r="F10" s="99" t="e">
        <f ca="1">IF($A10&gt;0,VLOOKUP($A10,#REF!,8),"")</f>
        <v>#NAME?</v>
      </c>
      <c r="G10" s="70"/>
      <c r="H10" s="71"/>
      <c r="I10" s="71"/>
      <c r="J10" s="71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6">
        <f t="shared" si="0"/>
        <v>4</v>
      </c>
      <c r="C11" s="67" t="e">
        <f ca="1">IF($A11&gt;0,VLOOKUP($A11,#REF!,4),"")</f>
        <v>#NAME?</v>
      </c>
      <c r="D11" s="68" t="e">
        <f ca="1">IF($A11&gt;0,VLOOKUP($A11,#REF!,5),"")</f>
        <v>#NAME?</v>
      </c>
      <c r="E11" s="69" t="e">
        <f ca="1">IF($A11&gt;0,VLOOKUP($A11,#REF!,6),"")</f>
        <v>#NAME?</v>
      </c>
      <c r="F11" s="99" t="e">
        <f ca="1">IF($A11&gt;0,VLOOKUP($A11,#REF!,8),"")</f>
        <v>#NAME?</v>
      </c>
      <c r="G11" s="70"/>
      <c r="H11" s="71"/>
      <c r="I11" s="71"/>
      <c r="J11" s="71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6">
        <f t="shared" si="0"/>
        <v>5</v>
      </c>
      <c r="C12" s="67" t="e">
        <f ca="1">IF($A12&gt;0,VLOOKUP($A12,#REF!,4),"")</f>
        <v>#NAME?</v>
      </c>
      <c r="D12" s="68" t="e">
        <f ca="1">IF($A12&gt;0,VLOOKUP($A12,#REF!,5),"")</f>
        <v>#NAME?</v>
      </c>
      <c r="E12" s="69" t="e">
        <f ca="1">IF($A12&gt;0,VLOOKUP($A12,#REF!,6),"")</f>
        <v>#NAME?</v>
      </c>
      <c r="F12" s="99" t="e">
        <f ca="1">IF($A12&gt;0,VLOOKUP($A12,#REF!,8),"")</f>
        <v>#NAME?</v>
      </c>
      <c r="G12" s="70"/>
      <c r="H12" s="71"/>
      <c r="I12" s="71"/>
      <c r="J12" s="71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6">
        <f t="shared" si="0"/>
        <v>6</v>
      </c>
      <c r="C13" s="67" t="e">
        <f ca="1">IF($A13&gt;0,VLOOKUP($A13,#REF!,4),"")</f>
        <v>#NAME?</v>
      </c>
      <c r="D13" s="68" t="e">
        <f ca="1">IF($A13&gt;0,VLOOKUP($A13,#REF!,5),"")</f>
        <v>#NAME?</v>
      </c>
      <c r="E13" s="69" t="e">
        <f ca="1">IF($A13&gt;0,VLOOKUP($A13,#REF!,6),"")</f>
        <v>#NAME?</v>
      </c>
      <c r="F13" s="99" t="e">
        <f ca="1">IF($A13&gt;0,VLOOKUP($A13,#REF!,8),"")</f>
        <v>#NAME?</v>
      </c>
      <c r="G13" s="70"/>
      <c r="H13" s="71"/>
      <c r="I13" s="71"/>
      <c r="J13" s="71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6">
        <f t="shared" si="0"/>
        <v>7</v>
      </c>
      <c r="C14" s="67" t="e">
        <f ca="1">IF($A14&gt;0,VLOOKUP($A14,#REF!,4),"")</f>
        <v>#NAME?</v>
      </c>
      <c r="D14" s="68" t="e">
        <f ca="1">IF($A14&gt;0,VLOOKUP($A14,#REF!,5),"")</f>
        <v>#NAME?</v>
      </c>
      <c r="E14" s="69" t="e">
        <f ca="1">IF($A14&gt;0,VLOOKUP($A14,#REF!,6),"")</f>
        <v>#NAME?</v>
      </c>
      <c r="F14" s="99" t="e">
        <f ca="1">IF($A14&gt;0,VLOOKUP($A14,#REF!,8),"")</f>
        <v>#NAME?</v>
      </c>
      <c r="G14" s="70"/>
      <c r="H14" s="71"/>
      <c r="I14" s="71"/>
      <c r="J14" s="71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6">
        <f t="shared" si="0"/>
        <v>8</v>
      </c>
      <c r="C15" s="67" t="e">
        <f ca="1">IF($A15&gt;0,VLOOKUP($A15,#REF!,4),"")</f>
        <v>#NAME?</v>
      </c>
      <c r="D15" s="68" t="e">
        <f ca="1">IF($A15&gt;0,VLOOKUP($A15,#REF!,5),"")</f>
        <v>#NAME?</v>
      </c>
      <c r="E15" s="69" t="e">
        <f ca="1">IF($A15&gt;0,VLOOKUP($A15,#REF!,6),"")</f>
        <v>#NAME?</v>
      </c>
      <c r="F15" s="99" t="e">
        <f ca="1">IF($A15&gt;0,VLOOKUP($A15,#REF!,8),"")</f>
        <v>#NAME?</v>
      </c>
      <c r="G15" s="70"/>
      <c r="H15" s="71"/>
      <c r="I15" s="71"/>
      <c r="J15" s="71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6">
        <f t="shared" si="0"/>
        <v>9</v>
      </c>
      <c r="C16" s="67" t="e">
        <f ca="1">IF($A16&gt;0,VLOOKUP($A16,#REF!,4),"")</f>
        <v>#NAME?</v>
      </c>
      <c r="D16" s="68" t="e">
        <f ca="1">IF($A16&gt;0,VLOOKUP($A16,#REF!,5),"")</f>
        <v>#NAME?</v>
      </c>
      <c r="E16" s="69" t="e">
        <f ca="1">IF($A16&gt;0,VLOOKUP($A16,#REF!,6),"")</f>
        <v>#NAME?</v>
      </c>
      <c r="F16" s="99" t="e">
        <f ca="1">IF($A16&gt;0,VLOOKUP($A16,#REF!,8),"")</f>
        <v>#NAME?</v>
      </c>
      <c r="G16" s="70"/>
      <c r="H16" s="71"/>
      <c r="I16" s="71"/>
      <c r="J16" s="71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6">
        <f t="shared" si="0"/>
        <v>10</v>
      </c>
      <c r="C17" s="67" t="e">
        <f ca="1">IF($A17&gt;0,VLOOKUP($A17,#REF!,4),"")</f>
        <v>#NAME?</v>
      </c>
      <c r="D17" s="68" t="e">
        <f ca="1">IF($A17&gt;0,VLOOKUP($A17,#REF!,5),"")</f>
        <v>#NAME?</v>
      </c>
      <c r="E17" s="69" t="e">
        <f ca="1">IF($A17&gt;0,VLOOKUP($A17,#REF!,6),"")</f>
        <v>#NAME?</v>
      </c>
      <c r="F17" s="99" t="e">
        <f ca="1">IF($A17&gt;0,VLOOKUP($A17,#REF!,8),"")</f>
        <v>#NAME?</v>
      </c>
      <c r="G17" s="70"/>
      <c r="H17" s="71"/>
      <c r="I17" s="71"/>
      <c r="J17" s="71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6">
        <f t="shared" si="0"/>
        <v>11</v>
      </c>
      <c r="C18" s="67" t="e">
        <f ca="1">IF($A18&gt;0,VLOOKUP($A18,#REF!,4),"")</f>
        <v>#NAME?</v>
      </c>
      <c r="D18" s="68" t="e">
        <f ca="1">IF($A18&gt;0,VLOOKUP($A18,#REF!,5),"")</f>
        <v>#NAME?</v>
      </c>
      <c r="E18" s="69" t="e">
        <f ca="1">IF($A18&gt;0,VLOOKUP($A18,#REF!,6),"")</f>
        <v>#NAME?</v>
      </c>
      <c r="F18" s="99" t="e">
        <f ca="1">IF($A18&gt;0,VLOOKUP($A18,#REF!,8),"")</f>
        <v>#NAME?</v>
      </c>
      <c r="G18" s="70"/>
      <c r="H18" s="71"/>
      <c r="I18" s="71"/>
      <c r="J18" s="71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6">
        <f t="shared" si="0"/>
        <v>12</v>
      </c>
      <c r="C19" s="67" t="e">
        <f ca="1">IF($A19&gt;0,VLOOKUP($A19,#REF!,4),"")</f>
        <v>#NAME?</v>
      </c>
      <c r="D19" s="68" t="e">
        <f ca="1">IF($A19&gt;0,VLOOKUP($A19,#REF!,5),"")</f>
        <v>#NAME?</v>
      </c>
      <c r="E19" s="69" t="e">
        <f ca="1">IF($A19&gt;0,VLOOKUP($A19,#REF!,6),"")</f>
        <v>#NAME?</v>
      </c>
      <c r="F19" s="99" t="e">
        <f ca="1">IF($A19&gt;0,VLOOKUP($A19,#REF!,8),"")</f>
        <v>#NAME?</v>
      </c>
      <c r="G19" s="70"/>
      <c r="H19" s="71"/>
      <c r="I19" s="71"/>
      <c r="J19" s="71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6">
        <f t="shared" si="0"/>
        <v>13</v>
      </c>
      <c r="C20" s="67" t="e">
        <f ca="1">IF($A20&gt;0,VLOOKUP($A20,#REF!,4),"")</f>
        <v>#NAME?</v>
      </c>
      <c r="D20" s="68" t="e">
        <f ca="1">IF($A20&gt;0,VLOOKUP($A20,#REF!,5),"")</f>
        <v>#NAME?</v>
      </c>
      <c r="E20" s="69" t="e">
        <f ca="1">IF($A20&gt;0,VLOOKUP($A20,#REF!,6),"")</f>
        <v>#NAME?</v>
      </c>
      <c r="F20" s="99" t="e">
        <f ca="1">IF($A20&gt;0,VLOOKUP($A20,#REF!,8),"")</f>
        <v>#NAME?</v>
      </c>
      <c r="G20" s="70"/>
      <c r="H20" s="71"/>
      <c r="I20" s="71"/>
      <c r="J20" s="71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6">
        <f t="shared" si="0"/>
        <v>14</v>
      </c>
      <c r="C21" s="67" t="e">
        <f ca="1">IF($A21&gt;0,VLOOKUP($A21,#REF!,4),"")</f>
        <v>#NAME?</v>
      </c>
      <c r="D21" s="68" t="e">
        <f ca="1">IF($A21&gt;0,VLOOKUP($A21,#REF!,5),"")</f>
        <v>#NAME?</v>
      </c>
      <c r="E21" s="69" t="e">
        <f ca="1">IF($A21&gt;0,VLOOKUP($A21,#REF!,6),"")</f>
        <v>#NAME?</v>
      </c>
      <c r="F21" s="99" t="e">
        <f ca="1">IF($A21&gt;0,VLOOKUP($A21,#REF!,8),"")</f>
        <v>#NAME?</v>
      </c>
      <c r="G21" s="70"/>
      <c r="H21" s="71"/>
      <c r="I21" s="71"/>
      <c r="J21" s="71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6">
        <f t="shared" si="0"/>
        <v>15</v>
      </c>
      <c r="C22" s="67" t="e">
        <f ca="1">IF($A22&gt;0,VLOOKUP($A22,#REF!,4),"")</f>
        <v>#NAME?</v>
      </c>
      <c r="D22" s="68" t="e">
        <f ca="1">IF($A22&gt;0,VLOOKUP($A22,#REF!,5),"")</f>
        <v>#NAME?</v>
      </c>
      <c r="E22" s="69" t="e">
        <f ca="1">IF($A22&gt;0,VLOOKUP($A22,#REF!,6),"")</f>
        <v>#NAME?</v>
      </c>
      <c r="F22" s="99" t="e">
        <f ca="1">IF($A22&gt;0,VLOOKUP($A22,#REF!,8),"")</f>
        <v>#NAME?</v>
      </c>
      <c r="G22" s="70"/>
      <c r="H22" s="71"/>
      <c r="I22" s="71"/>
      <c r="J22" s="71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6">
        <f t="shared" si="0"/>
        <v>16</v>
      </c>
      <c r="C23" s="67" t="e">
        <f ca="1">IF($A23&gt;0,VLOOKUP($A23,#REF!,4),"")</f>
        <v>#NAME?</v>
      </c>
      <c r="D23" s="68" t="e">
        <f ca="1">IF($A23&gt;0,VLOOKUP($A23,#REF!,5),"")</f>
        <v>#NAME?</v>
      </c>
      <c r="E23" s="69" t="e">
        <f ca="1">IF($A23&gt;0,VLOOKUP($A23,#REF!,6),"")</f>
        <v>#NAME?</v>
      </c>
      <c r="F23" s="99" t="e">
        <f ca="1">IF($A23&gt;0,VLOOKUP($A23,#REF!,8),"")</f>
        <v>#NAME?</v>
      </c>
      <c r="G23" s="70"/>
      <c r="H23" s="71"/>
      <c r="I23" s="71"/>
      <c r="J23" s="71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6">
        <f t="shared" si="0"/>
        <v>17</v>
      </c>
      <c r="C24" s="67" t="e">
        <f ca="1">IF($A24&gt;0,VLOOKUP($A24,#REF!,4),"")</f>
        <v>#NAME?</v>
      </c>
      <c r="D24" s="68" t="e">
        <f ca="1">IF($A24&gt;0,VLOOKUP($A24,#REF!,5),"")</f>
        <v>#NAME?</v>
      </c>
      <c r="E24" s="69" t="e">
        <f ca="1">IF($A24&gt;0,VLOOKUP($A24,#REF!,6),"")</f>
        <v>#NAME?</v>
      </c>
      <c r="F24" s="99" t="e">
        <f ca="1">IF($A24&gt;0,VLOOKUP($A24,#REF!,8),"")</f>
        <v>#NAME?</v>
      </c>
      <c r="G24" s="70"/>
      <c r="H24" s="71"/>
      <c r="I24" s="71"/>
      <c r="J24" s="71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6">
        <f t="shared" si="0"/>
        <v>18</v>
      </c>
      <c r="C25" s="67" t="e">
        <f ca="1">IF($A25&gt;0,VLOOKUP($A25,#REF!,4),"")</f>
        <v>#NAME?</v>
      </c>
      <c r="D25" s="68" t="e">
        <f ca="1">IF($A25&gt;0,VLOOKUP($A25,#REF!,5),"")</f>
        <v>#NAME?</v>
      </c>
      <c r="E25" s="69" t="e">
        <f ca="1">IF($A25&gt;0,VLOOKUP($A25,#REF!,6),"")</f>
        <v>#NAME?</v>
      </c>
      <c r="F25" s="99" t="e">
        <f ca="1">IF($A25&gt;0,VLOOKUP($A25,#REF!,8),"")</f>
        <v>#NAME?</v>
      </c>
      <c r="G25" s="70"/>
      <c r="H25" s="71"/>
      <c r="I25" s="71"/>
      <c r="J25" s="71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6">
        <f t="shared" si="0"/>
        <v>19</v>
      </c>
      <c r="C26" s="67" t="e">
        <f ca="1">IF($A26&gt;0,VLOOKUP($A26,#REF!,4),"")</f>
        <v>#NAME?</v>
      </c>
      <c r="D26" s="68" t="e">
        <f ca="1">IF($A26&gt;0,VLOOKUP($A26,#REF!,5),"")</f>
        <v>#NAME?</v>
      </c>
      <c r="E26" s="69" t="e">
        <f ca="1">IF($A26&gt;0,VLOOKUP($A26,#REF!,6),"")</f>
        <v>#NAME?</v>
      </c>
      <c r="F26" s="99" t="e">
        <f ca="1">IF($A26&gt;0,VLOOKUP($A26,#REF!,8),"")</f>
        <v>#NAME?</v>
      </c>
      <c r="G26" s="70"/>
      <c r="H26" s="71"/>
      <c r="I26" s="71"/>
      <c r="J26" s="71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6">
        <f t="shared" si="0"/>
        <v>20</v>
      </c>
      <c r="C27" s="67" t="e">
        <f ca="1">IF($A27&gt;0,VLOOKUP($A27,#REF!,4),"")</f>
        <v>#NAME?</v>
      </c>
      <c r="D27" s="68" t="e">
        <f ca="1">IF($A27&gt;0,VLOOKUP($A27,#REF!,5),"")</f>
        <v>#NAME?</v>
      </c>
      <c r="E27" s="69" t="e">
        <f ca="1">IF($A27&gt;0,VLOOKUP($A27,#REF!,6),"")</f>
        <v>#NAME?</v>
      </c>
      <c r="F27" s="99" t="e">
        <f ca="1">IF($A27&gt;0,VLOOKUP($A27,#REF!,8),"")</f>
        <v>#NAME?</v>
      </c>
      <c r="G27" s="70"/>
      <c r="H27" s="71"/>
      <c r="I27" s="71"/>
      <c r="J27" s="71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6">
        <f t="shared" si="0"/>
        <v>21</v>
      </c>
      <c r="C28" s="67" t="e">
        <f ca="1">IF($A28&gt;0,VLOOKUP($A28,#REF!,4),"")</f>
        <v>#NAME?</v>
      </c>
      <c r="D28" s="68" t="e">
        <f ca="1">IF($A28&gt;0,VLOOKUP($A28,#REF!,5),"")</f>
        <v>#NAME?</v>
      </c>
      <c r="E28" s="69" t="e">
        <f ca="1">IF($A28&gt;0,VLOOKUP($A28,#REF!,6),"")</f>
        <v>#NAME?</v>
      </c>
      <c r="F28" s="99" t="e">
        <f ca="1">IF($A28&gt;0,VLOOKUP($A28,#REF!,8),"")</f>
        <v>#NAME?</v>
      </c>
      <c r="G28" s="70"/>
      <c r="H28" s="71"/>
      <c r="I28" s="71"/>
      <c r="J28" s="71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6">
        <f t="shared" si="0"/>
        <v>22</v>
      </c>
      <c r="C29" s="67" t="e">
        <f ca="1">IF($A29&gt;0,VLOOKUP($A29,#REF!,4),"")</f>
        <v>#NAME?</v>
      </c>
      <c r="D29" s="68" t="e">
        <f ca="1">IF($A29&gt;0,VLOOKUP($A29,#REF!,5),"")</f>
        <v>#NAME?</v>
      </c>
      <c r="E29" s="69" t="e">
        <f ca="1">IF($A29&gt;0,VLOOKUP($A29,#REF!,6),"")</f>
        <v>#NAME?</v>
      </c>
      <c r="F29" s="99" t="e">
        <f ca="1">IF($A29&gt;0,VLOOKUP($A29,#REF!,8),"")</f>
        <v>#NAME?</v>
      </c>
      <c r="G29" s="70"/>
      <c r="H29" s="71"/>
      <c r="I29" s="71"/>
      <c r="J29" s="71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6">
        <f t="shared" si="0"/>
        <v>23</v>
      </c>
      <c r="C30" s="67" t="e">
        <f ca="1">IF($A30&gt;0,VLOOKUP($A30,#REF!,4),"")</f>
        <v>#NAME?</v>
      </c>
      <c r="D30" s="68" t="e">
        <f ca="1">IF($A30&gt;0,VLOOKUP($A30,#REF!,5),"")</f>
        <v>#NAME?</v>
      </c>
      <c r="E30" s="69" t="e">
        <f ca="1">IF($A30&gt;0,VLOOKUP($A30,#REF!,6),"")</f>
        <v>#NAME?</v>
      </c>
      <c r="F30" s="99" t="e">
        <f ca="1">IF($A30&gt;0,VLOOKUP($A30,#REF!,8),"")</f>
        <v>#NAME?</v>
      </c>
      <c r="G30" s="70"/>
      <c r="H30" s="71"/>
      <c r="I30" s="71"/>
      <c r="J30" s="71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6">
        <f t="shared" si="0"/>
        <v>24</v>
      </c>
      <c r="C31" s="67" t="e">
        <f ca="1">IF($A31&gt;0,VLOOKUP($A31,#REF!,4),"")</f>
        <v>#NAME?</v>
      </c>
      <c r="D31" s="68" t="e">
        <f ca="1">IF($A31&gt;0,VLOOKUP($A31,#REF!,5),"")</f>
        <v>#NAME?</v>
      </c>
      <c r="E31" s="69" t="e">
        <f ca="1">IF($A31&gt;0,VLOOKUP($A31,#REF!,6),"")</f>
        <v>#NAME?</v>
      </c>
      <c r="F31" s="99" t="e">
        <f ca="1">IF($A31&gt;0,VLOOKUP($A31,#REF!,8),"")</f>
        <v>#NAME?</v>
      </c>
      <c r="G31" s="70"/>
      <c r="H31" s="71"/>
      <c r="I31" s="71"/>
      <c r="J31" s="71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6">
        <f t="shared" si="0"/>
        <v>25</v>
      </c>
      <c r="C32" s="67" t="e">
        <f ca="1">IF($A32&gt;0,VLOOKUP($A32,#REF!,4),"")</f>
        <v>#NAME?</v>
      </c>
      <c r="D32" s="68" t="e">
        <f ca="1">IF($A32&gt;0,VLOOKUP($A32,#REF!,5),"")</f>
        <v>#NAME?</v>
      </c>
      <c r="E32" s="69" t="e">
        <f ca="1">IF($A32&gt;0,VLOOKUP($A32,#REF!,6),"")</f>
        <v>#NAME?</v>
      </c>
      <c r="F32" s="99" t="e">
        <f ca="1">IF($A32&gt;0,VLOOKUP($A32,#REF!,8),"")</f>
        <v>#NAME?</v>
      </c>
      <c r="G32" s="70"/>
      <c r="H32" s="71"/>
      <c r="I32" s="71"/>
      <c r="J32" s="71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6">
        <f t="shared" si="0"/>
        <v>26</v>
      </c>
      <c r="C33" s="67" t="e">
        <f ca="1">IF($A33&gt;0,VLOOKUP($A33,#REF!,4),"")</f>
        <v>#NAME?</v>
      </c>
      <c r="D33" s="68" t="e">
        <f ca="1">IF($A33&gt;0,VLOOKUP($A33,#REF!,5),"")</f>
        <v>#NAME?</v>
      </c>
      <c r="E33" s="69" t="e">
        <f ca="1">IF($A33&gt;0,VLOOKUP($A33,#REF!,6),"")</f>
        <v>#NAME?</v>
      </c>
      <c r="F33" s="99" t="e">
        <f ca="1">IF($A33&gt;0,VLOOKUP($A33,#REF!,8),"")</f>
        <v>#NAME?</v>
      </c>
      <c r="G33" s="70"/>
      <c r="H33" s="71"/>
      <c r="I33" s="71"/>
      <c r="J33" s="71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6">
        <f t="shared" si="0"/>
        <v>27</v>
      </c>
      <c r="C34" s="67" t="e">
        <f ca="1">IF($A34&gt;0,VLOOKUP($A34,#REF!,4),"")</f>
        <v>#NAME?</v>
      </c>
      <c r="D34" s="68" t="e">
        <f ca="1">IF($A34&gt;0,VLOOKUP($A34,#REF!,5),"")</f>
        <v>#NAME?</v>
      </c>
      <c r="E34" s="69" t="e">
        <f ca="1">IF($A34&gt;0,VLOOKUP($A34,#REF!,6),"")</f>
        <v>#NAME?</v>
      </c>
      <c r="F34" s="99" t="e">
        <f ca="1">IF($A34&gt;0,VLOOKUP($A34,#REF!,8),"")</f>
        <v>#NAME?</v>
      </c>
      <c r="G34" s="70"/>
      <c r="H34" s="71"/>
      <c r="I34" s="71"/>
      <c r="J34" s="71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6">
        <f t="shared" si="0"/>
        <v>28</v>
      </c>
      <c r="C35" s="67" t="e">
        <f ca="1">IF($A35&gt;0,VLOOKUP($A35,#REF!,4),"")</f>
        <v>#NAME?</v>
      </c>
      <c r="D35" s="68" t="e">
        <f ca="1">IF($A35&gt;0,VLOOKUP($A35,#REF!,5),"")</f>
        <v>#NAME?</v>
      </c>
      <c r="E35" s="69" t="e">
        <f ca="1">IF($A35&gt;0,VLOOKUP($A35,#REF!,6),"")</f>
        <v>#NAME?</v>
      </c>
      <c r="F35" s="99" t="e">
        <f ca="1">IF($A35&gt;0,VLOOKUP($A35,#REF!,8),"")</f>
        <v>#NAME?</v>
      </c>
      <c r="G35" s="70"/>
      <c r="H35" s="71"/>
      <c r="I35" s="71"/>
      <c r="J35" s="71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6">
        <f t="shared" si="0"/>
        <v>29</v>
      </c>
      <c r="C36" s="67" t="e">
        <f ca="1">IF($A36&gt;0,VLOOKUP($A36,#REF!,4),"")</f>
        <v>#NAME?</v>
      </c>
      <c r="D36" s="68" t="e">
        <f ca="1">IF($A36&gt;0,VLOOKUP($A36,#REF!,5),"")</f>
        <v>#NAME?</v>
      </c>
      <c r="E36" s="69" t="e">
        <f ca="1">IF($A36&gt;0,VLOOKUP($A36,#REF!,6),"")</f>
        <v>#NAME?</v>
      </c>
      <c r="F36" s="99" t="e">
        <f ca="1">IF($A36&gt;0,VLOOKUP($A36,#REF!,8),"")</f>
        <v>#NAME?</v>
      </c>
      <c r="G36" s="70"/>
      <c r="H36" s="71"/>
      <c r="I36" s="71"/>
      <c r="J36" s="71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3">
        <f t="shared" si="0"/>
        <v>30</v>
      </c>
      <c r="C37" s="67" t="e">
        <f ca="1">IF($A37&gt;0,VLOOKUP($A37,#REF!,4),"")</f>
        <v>#NAME?</v>
      </c>
      <c r="D37" s="68" t="e">
        <f ca="1">IF($A37&gt;0,VLOOKUP($A37,#REF!,5),"")</f>
        <v>#NAME?</v>
      </c>
      <c r="E37" s="69" t="e">
        <f ca="1">IF($A37&gt;0,VLOOKUP($A37,#REF!,6),"")</f>
        <v>#NAME?</v>
      </c>
      <c r="F37" s="99" t="e">
        <f ca="1">IF($A37&gt;0,VLOOKUP($A37,#REF!,8),"")</f>
        <v>#NAME?</v>
      </c>
      <c r="G37" s="74"/>
      <c r="H37" s="75"/>
      <c r="I37" s="75"/>
      <c r="J37" s="75"/>
      <c r="K37" s="172" t="e">
        <f ca="1">IF($A37&gt;0,VLOOKUP($A37,#REF!,16,0),"")</f>
        <v>#NAME?</v>
      </c>
      <c r="L37" s="173"/>
      <c r="M37" s="174"/>
    </row>
    <row r="38" spans="1:13" ht="23.25" customHeight="1">
      <c r="B38" s="76" t="s">
        <v>71</v>
      </c>
      <c r="C38" s="77"/>
      <c r="D38" s="78"/>
      <c r="E38" s="79"/>
      <c r="F38" s="80"/>
      <c r="G38" s="81"/>
      <c r="H38" s="82"/>
      <c r="I38" s="82"/>
      <c r="J38" s="82"/>
      <c r="K38" s="72"/>
      <c r="L38" s="72"/>
      <c r="M38" s="72"/>
    </row>
    <row r="39" spans="1:13" ht="20.100000000000001" customHeight="1">
      <c r="B39" s="83" t="s">
        <v>72</v>
      </c>
      <c r="C39" s="84"/>
      <c r="D39" s="85"/>
      <c r="E39" s="86"/>
      <c r="F39" s="87"/>
      <c r="G39" s="88"/>
      <c r="H39" s="89"/>
      <c r="I39" s="89"/>
      <c r="J39" s="89"/>
      <c r="K39" s="90"/>
      <c r="L39" s="90"/>
      <c r="M39" s="90"/>
    </row>
    <row r="40" spans="1:13" ht="20.100000000000001" customHeight="1">
      <c r="B40" s="91"/>
      <c r="C40" s="84"/>
      <c r="D40" s="85"/>
      <c r="E40" s="86"/>
      <c r="F40" s="87"/>
      <c r="G40" s="88"/>
      <c r="H40" s="89"/>
      <c r="I40" s="89"/>
      <c r="J40" s="89"/>
      <c r="K40" s="90"/>
      <c r="L40" s="90"/>
      <c r="M40" s="90"/>
    </row>
    <row r="41" spans="1:13" ht="20.100000000000001" customHeight="1">
      <c r="B41" s="91"/>
      <c r="C41" s="84"/>
      <c r="D41" s="85"/>
      <c r="E41" s="86"/>
      <c r="F41" s="87"/>
      <c r="G41" s="88"/>
      <c r="H41" s="89"/>
      <c r="I41" s="89"/>
      <c r="J41" s="89"/>
      <c r="K41" s="90"/>
      <c r="L41" s="90"/>
      <c r="M41" s="90"/>
    </row>
    <row r="42" spans="1:13" ht="8.25" customHeight="1">
      <c r="B42" s="91"/>
      <c r="C42" s="84"/>
      <c r="D42" s="85"/>
      <c r="E42" s="86"/>
      <c r="F42" s="87"/>
      <c r="G42" s="88"/>
      <c r="H42" s="89"/>
      <c r="I42" s="89"/>
      <c r="J42" s="89"/>
      <c r="K42" s="90"/>
      <c r="L42" s="90"/>
      <c r="M42" s="90"/>
    </row>
    <row r="43" spans="1:13" ht="20.100000000000001" customHeight="1">
      <c r="B43" s="92" t="s">
        <v>73</v>
      </c>
      <c r="C43" s="84"/>
      <c r="D43" s="85"/>
      <c r="E43" s="86"/>
      <c r="F43" s="87"/>
      <c r="G43" s="88"/>
      <c r="H43" s="89"/>
      <c r="I43" s="89"/>
      <c r="J43" s="89"/>
      <c r="K43" s="90"/>
      <c r="L43" s="90"/>
      <c r="M43" s="90"/>
    </row>
    <row r="44" spans="1:13" ht="20.100000000000001" customHeight="1">
      <c r="A44" t="e">
        <f ca="1">IF(B44&gt;VLOOKUP($E$2&amp;"-"&amp;$C$3,#REF!,2,FALSE),0,A37+1)</f>
        <v>#NAME?</v>
      </c>
      <c r="B44" s="93">
        <f>B37+1</f>
        <v>31</v>
      </c>
      <c r="C44" s="94" t="e">
        <f ca="1">IF($A44&gt;0,VLOOKUP($A44,#REF!,4),"")</f>
        <v>#NAME?</v>
      </c>
      <c r="D44" s="95" t="e">
        <f ca="1">IF($A44&gt;0,VLOOKUP($A44,#REF!,5),"")</f>
        <v>#NAME?</v>
      </c>
      <c r="E44" s="96" t="e">
        <f ca="1">IF($A44&gt;0,VLOOKUP($A44,#REF!,6),"")</f>
        <v>#NAME?</v>
      </c>
      <c r="F44" s="100" t="e">
        <f ca="1">IF($A44&gt;0,VLOOKUP($A44,#REF!,8),"")</f>
        <v>#NAME?</v>
      </c>
      <c r="G44" s="97"/>
      <c r="H44" s="98"/>
      <c r="I44" s="98"/>
      <c r="J44" s="98"/>
      <c r="K44" s="175" t="e">
        <f ca="1">IF($A44&gt;0,VLOOKUP($A44,#REF!,16,0),"")</f>
        <v>#NAME?</v>
      </c>
      <c r="L44" s="176"/>
      <c r="M44" s="177"/>
    </row>
    <row r="45" spans="1:13" ht="20.100000000000001" customHeight="1">
      <c r="A45" t="e">
        <f ca="1">IF(B45&gt;VLOOKUP($E$2&amp;"-"&amp;$C$3,#REF!,2,FALSE),0,A44+1)</f>
        <v>#NAME?</v>
      </c>
      <c r="B45" s="66">
        <f t="shared" si="0"/>
        <v>32</v>
      </c>
      <c r="C45" s="67" t="e">
        <f ca="1">IF($A45&gt;0,VLOOKUP($A45,#REF!,4),"")</f>
        <v>#NAME?</v>
      </c>
      <c r="D45" s="68" t="e">
        <f ca="1">IF($A45&gt;0,VLOOKUP($A45,#REF!,5),"")</f>
        <v>#NAME?</v>
      </c>
      <c r="E45" s="69" t="e">
        <f ca="1">IF($A45&gt;0,VLOOKUP($A45,#REF!,6),"")</f>
        <v>#NAME?</v>
      </c>
      <c r="F45" s="99" t="e">
        <f ca="1">IF($A45&gt;0,VLOOKUP($A45,#REF!,8),"")</f>
        <v>#NAME?</v>
      </c>
      <c r="G45" s="70"/>
      <c r="H45" s="71"/>
      <c r="I45" s="71"/>
      <c r="J45" s="71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6">
        <f t="shared" si="0"/>
        <v>33</v>
      </c>
      <c r="C46" s="67" t="e">
        <f ca="1">IF($A46&gt;0,VLOOKUP($A46,#REF!,4),"")</f>
        <v>#NAME?</v>
      </c>
      <c r="D46" s="68" t="e">
        <f ca="1">IF($A46&gt;0,VLOOKUP($A46,#REF!,5),"")</f>
        <v>#NAME?</v>
      </c>
      <c r="E46" s="69" t="e">
        <f ca="1">IF($A46&gt;0,VLOOKUP($A46,#REF!,6),"")</f>
        <v>#NAME?</v>
      </c>
      <c r="F46" s="99" t="e">
        <f ca="1">IF($A46&gt;0,VLOOKUP($A46,#REF!,8),"")</f>
        <v>#NAME?</v>
      </c>
      <c r="G46" s="70"/>
      <c r="H46" s="71"/>
      <c r="I46" s="71"/>
      <c r="J46" s="71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6">
        <f t="shared" si="0"/>
        <v>34</v>
      </c>
      <c r="C47" s="67" t="e">
        <f ca="1">IF($A47&gt;0,VLOOKUP($A47,#REF!,4),"")</f>
        <v>#NAME?</v>
      </c>
      <c r="D47" s="68" t="e">
        <f ca="1">IF($A47&gt;0,VLOOKUP($A47,#REF!,5),"")</f>
        <v>#NAME?</v>
      </c>
      <c r="E47" s="69" t="e">
        <f ca="1">IF($A47&gt;0,VLOOKUP($A47,#REF!,6),"")</f>
        <v>#NAME?</v>
      </c>
      <c r="F47" s="99" t="e">
        <f ca="1">IF($A47&gt;0,VLOOKUP($A47,#REF!,8),"")</f>
        <v>#NAME?</v>
      </c>
      <c r="G47" s="70"/>
      <c r="H47" s="71"/>
      <c r="I47" s="71"/>
      <c r="J47" s="71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6">
        <f t="shared" si="0"/>
        <v>35</v>
      </c>
      <c r="C48" s="67" t="e">
        <f ca="1">IF($A48&gt;0,VLOOKUP($A48,#REF!,4),"")</f>
        <v>#NAME?</v>
      </c>
      <c r="D48" s="68" t="e">
        <f ca="1">IF($A48&gt;0,VLOOKUP($A48,#REF!,5),"")</f>
        <v>#NAME?</v>
      </c>
      <c r="E48" s="69" t="e">
        <f ca="1">IF($A48&gt;0,VLOOKUP($A48,#REF!,6),"")</f>
        <v>#NAME?</v>
      </c>
      <c r="F48" s="99" t="e">
        <f ca="1">IF($A48&gt;0,VLOOKUP($A48,#REF!,8),"")</f>
        <v>#NAME?</v>
      </c>
      <c r="G48" s="70"/>
      <c r="H48" s="71"/>
      <c r="I48" s="71"/>
      <c r="J48" s="71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6">
        <f t="shared" si="0"/>
        <v>36</v>
      </c>
      <c r="C49" s="67" t="e">
        <f ca="1">IF($A49&gt;0,VLOOKUP($A49,#REF!,4),"")</f>
        <v>#NAME?</v>
      </c>
      <c r="D49" s="68" t="e">
        <f ca="1">IF($A49&gt;0,VLOOKUP($A49,#REF!,5),"")</f>
        <v>#NAME?</v>
      </c>
      <c r="E49" s="69" t="e">
        <f ca="1">IF($A49&gt;0,VLOOKUP($A49,#REF!,6),"")</f>
        <v>#NAME?</v>
      </c>
      <c r="F49" s="99" t="e">
        <f ca="1">IF($A49&gt;0,VLOOKUP($A49,#REF!,8),"")</f>
        <v>#NAME?</v>
      </c>
      <c r="G49" s="70"/>
      <c r="H49" s="71"/>
      <c r="I49" s="71"/>
      <c r="J49" s="71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6">
        <f t="shared" si="0"/>
        <v>37</v>
      </c>
      <c r="C50" s="67" t="e">
        <f ca="1">IF($A50&gt;0,VLOOKUP($A50,#REF!,4),"")</f>
        <v>#NAME?</v>
      </c>
      <c r="D50" s="68" t="e">
        <f ca="1">IF($A50&gt;0,VLOOKUP($A50,#REF!,5),"")</f>
        <v>#NAME?</v>
      </c>
      <c r="E50" s="69" t="e">
        <f ca="1">IF($A50&gt;0,VLOOKUP($A50,#REF!,6),"")</f>
        <v>#NAME?</v>
      </c>
      <c r="F50" s="99" t="e">
        <f ca="1">IF($A50&gt;0,VLOOKUP($A50,#REF!,8),"")</f>
        <v>#NAME?</v>
      </c>
      <c r="G50" s="70"/>
      <c r="H50" s="71"/>
      <c r="I50" s="71"/>
      <c r="J50" s="71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6">
        <f t="shared" si="0"/>
        <v>38</v>
      </c>
      <c r="C51" s="67" t="e">
        <f ca="1">IF($A51&gt;0,VLOOKUP($A51,#REF!,4),"")</f>
        <v>#NAME?</v>
      </c>
      <c r="D51" s="68" t="e">
        <f ca="1">IF($A51&gt;0,VLOOKUP($A51,#REF!,5),"")</f>
        <v>#NAME?</v>
      </c>
      <c r="E51" s="69" t="e">
        <f ca="1">IF($A51&gt;0,VLOOKUP($A51,#REF!,6),"")</f>
        <v>#NAME?</v>
      </c>
      <c r="F51" s="99" t="e">
        <f ca="1">IF($A51&gt;0,VLOOKUP($A51,#REF!,8),"")</f>
        <v>#NAME?</v>
      </c>
      <c r="G51" s="70"/>
      <c r="H51" s="71"/>
      <c r="I51" s="71"/>
      <c r="J51" s="71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6">
        <f t="shared" si="0"/>
        <v>39</v>
      </c>
      <c r="C52" s="67" t="e">
        <f ca="1">IF($A52&gt;0,VLOOKUP($A52,#REF!,4),"")</f>
        <v>#NAME?</v>
      </c>
      <c r="D52" s="68" t="e">
        <f ca="1">IF($A52&gt;0,VLOOKUP($A52,#REF!,5),"")</f>
        <v>#NAME?</v>
      </c>
      <c r="E52" s="69" t="e">
        <f ca="1">IF($A52&gt;0,VLOOKUP($A52,#REF!,6),"")</f>
        <v>#NAME?</v>
      </c>
      <c r="F52" s="99" t="e">
        <f ca="1">IF($A52&gt;0,VLOOKUP($A52,#REF!,8),"")</f>
        <v>#NAME?</v>
      </c>
      <c r="G52" s="70"/>
      <c r="H52" s="71"/>
      <c r="I52" s="71"/>
      <c r="J52" s="71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6">
        <f t="shared" si="0"/>
        <v>40</v>
      </c>
      <c r="C53" s="67" t="e">
        <f ca="1">IF($A53&gt;0,VLOOKUP($A53,#REF!,4),"")</f>
        <v>#NAME?</v>
      </c>
      <c r="D53" s="68" t="e">
        <f ca="1">IF($A53&gt;0,VLOOKUP($A53,#REF!,5),"")</f>
        <v>#NAME?</v>
      </c>
      <c r="E53" s="69" t="e">
        <f ca="1">IF($A53&gt;0,VLOOKUP($A53,#REF!,6),"")</f>
        <v>#NAME?</v>
      </c>
      <c r="F53" s="99" t="e">
        <f ca="1">IF($A53&gt;0,VLOOKUP($A53,#REF!,8),"")</f>
        <v>#NAME?</v>
      </c>
      <c r="G53" s="70"/>
      <c r="H53" s="71"/>
      <c r="I53" s="71"/>
      <c r="J53" s="71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6">
        <f t="shared" si="0"/>
        <v>41</v>
      </c>
      <c r="C54" s="67" t="e">
        <f ca="1">IF($A54&gt;0,VLOOKUP($A54,#REF!,4),"")</f>
        <v>#NAME?</v>
      </c>
      <c r="D54" s="68" t="e">
        <f ca="1">IF($A54&gt;0,VLOOKUP($A54,#REF!,5),"")</f>
        <v>#NAME?</v>
      </c>
      <c r="E54" s="69" t="e">
        <f ca="1">IF($A54&gt;0,VLOOKUP($A54,#REF!,6),"")</f>
        <v>#NAME?</v>
      </c>
      <c r="F54" s="99" t="e">
        <f ca="1">IF($A54&gt;0,VLOOKUP($A54,#REF!,8),"")</f>
        <v>#NAME?</v>
      </c>
      <c r="G54" s="70"/>
      <c r="H54" s="71"/>
      <c r="I54" s="71"/>
      <c r="J54" s="71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6">
        <f t="shared" si="0"/>
        <v>42</v>
      </c>
      <c r="C55" s="67" t="e">
        <f ca="1">IF($A55&gt;0,VLOOKUP($A55,#REF!,4),"")</f>
        <v>#NAME?</v>
      </c>
      <c r="D55" s="68" t="e">
        <f ca="1">IF($A55&gt;0,VLOOKUP($A55,#REF!,5),"")</f>
        <v>#NAME?</v>
      </c>
      <c r="E55" s="69" t="e">
        <f ca="1">IF($A55&gt;0,VLOOKUP($A55,#REF!,6),"")</f>
        <v>#NAME?</v>
      </c>
      <c r="F55" s="99" t="e">
        <f ca="1">IF($A55&gt;0,VLOOKUP($A55,#REF!,8),"")</f>
        <v>#NAME?</v>
      </c>
      <c r="G55" s="70"/>
      <c r="H55" s="71"/>
      <c r="I55" s="71"/>
      <c r="J55" s="71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6">
        <f t="shared" si="0"/>
        <v>43</v>
      </c>
      <c r="C56" s="67" t="e">
        <f ca="1">IF($A56&gt;0,VLOOKUP($A56,#REF!,4),"")</f>
        <v>#NAME?</v>
      </c>
      <c r="D56" s="68" t="e">
        <f ca="1">IF($A56&gt;0,VLOOKUP($A56,#REF!,5),"")</f>
        <v>#NAME?</v>
      </c>
      <c r="E56" s="69" t="e">
        <f ca="1">IF($A56&gt;0,VLOOKUP($A56,#REF!,6),"")</f>
        <v>#NAME?</v>
      </c>
      <c r="F56" s="99" t="e">
        <f ca="1">IF($A56&gt;0,VLOOKUP($A56,#REF!,8),"")</f>
        <v>#NAME?</v>
      </c>
      <c r="G56" s="70"/>
      <c r="H56" s="71"/>
      <c r="I56" s="71"/>
      <c r="J56" s="71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6">
        <f t="shared" si="0"/>
        <v>44</v>
      </c>
      <c r="C57" s="67" t="e">
        <f ca="1">IF($A57&gt;0,VLOOKUP($A57,#REF!,4),"")</f>
        <v>#NAME?</v>
      </c>
      <c r="D57" s="68" t="e">
        <f ca="1">IF($A57&gt;0,VLOOKUP($A57,#REF!,5),"")</f>
        <v>#NAME?</v>
      </c>
      <c r="E57" s="69" t="e">
        <f ca="1">IF($A57&gt;0,VLOOKUP($A57,#REF!,6),"")</f>
        <v>#NAME?</v>
      </c>
      <c r="F57" s="99" t="e">
        <f ca="1">IF($A57&gt;0,VLOOKUP($A57,#REF!,8),"")</f>
        <v>#NAME?</v>
      </c>
      <c r="G57" s="70"/>
      <c r="H57" s="71"/>
      <c r="I57" s="71"/>
      <c r="J57" s="71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6">
        <f t="shared" si="0"/>
        <v>45</v>
      </c>
      <c r="C58" s="67" t="e">
        <f ca="1">IF($A58&gt;0,VLOOKUP($A58,#REF!,4),"")</f>
        <v>#NAME?</v>
      </c>
      <c r="D58" s="68" t="e">
        <f ca="1">IF($A58&gt;0,VLOOKUP($A58,#REF!,5),"")</f>
        <v>#NAME?</v>
      </c>
      <c r="E58" s="69" t="e">
        <f ca="1">IF($A58&gt;0,VLOOKUP($A58,#REF!,6),"")</f>
        <v>#NAME?</v>
      </c>
      <c r="F58" s="99" t="e">
        <f ca="1">IF($A58&gt;0,VLOOKUP($A58,#REF!,8),"")</f>
        <v>#NAME?</v>
      </c>
      <c r="G58" s="70"/>
      <c r="H58" s="71"/>
      <c r="I58" s="71"/>
      <c r="J58" s="71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6">
        <f t="shared" si="0"/>
        <v>46</v>
      </c>
      <c r="C59" s="67" t="e">
        <f ca="1">IF($A59&gt;0,VLOOKUP($A59,#REF!,4),"")</f>
        <v>#NAME?</v>
      </c>
      <c r="D59" s="68" t="e">
        <f ca="1">IF($A59&gt;0,VLOOKUP($A59,#REF!,5),"")</f>
        <v>#NAME?</v>
      </c>
      <c r="E59" s="69" t="e">
        <f ca="1">IF($A59&gt;0,VLOOKUP($A59,#REF!,6),"")</f>
        <v>#NAME?</v>
      </c>
      <c r="F59" s="99" t="e">
        <f ca="1">IF($A59&gt;0,VLOOKUP($A59,#REF!,8),"")</f>
        <v>#NAME?</v>
      </c>
      <c r="G59" s="70"/>
      <c r="H59" s="71"/>
      <c r="I59" s="71"/>
      <c r="J59" s="71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6">
        <f t="shared" si="0"/>
        <v>47</v>
      </c>
      <c r="C60" s="67" t="e">
        <f ca="1">IF($A60&gt;0,VLOOKUP($A60,#REF!,4),"")</f>
        <v>#NAME?</v>
      </c>
      <c r="D60" s="68" t="e">
        <f ca="1">IF($A60&gt;0,VLOOKUP($A60,#REF!,5),"")</f>
        <v>#NAME?</v>
      </c>
      <c r="E60" s="69" t="e">
        <f ca="1">IF($A60&gt;0,VLOOKUP($A60,#REF!,6),"")</f>
        <v>#NAME?</v>
      </c>
      <c r="F60" s="99" t="e">
        <f ca="1">IF($A60&gt;0,VLOOKUP($A60,#REF!,8),"")</f>
        <v>#NAME?</v>
      </c>
      <c r="G60" s="70"/>
      <c r="H60" s="71"/>
      <c r="I60" s="71"/>
      <c r="J60" s="71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6">
        <f t="shared" si="0"/>
        <v>48</v>
      </c>
      <c r="C61" s="67" t="e">
        <f ca="1">IF($A61&gt;0,VLOOKUP($A61,#REF!,4),"")</f>
        <v>#NAME?</v>
      </c>
      <c r="D61" s="68" t="e">
        <f ca="1">IF($A61&gt;0,VLOOKUP($A61,#REF!,5),"")</f>
        <v>#NAME?</v>
      </c>
      <c r="E61" s="69" t="e">
        <f ca="1">IF($A61&gt;0,VLOOKUP($A61,#REF!,6),"")</f>
        <v>#NAME?</v>
      </c>
      <c r="F61" s="99" t="e">
        <f ca="1">IF($A61&gt;0,VLOOKUP($A61,#REF!,8),"")</f>
        <v>#NAME?</v>
      </c>
      <c r="G61" s="70"/>
      <c r="H61" s="71"/>
      <c r="I61" s="71"/>
      <c r="J61" s="71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6">
        <f t="shared" si="0"/>
        <v>49</v>
      </c>
      <c r="C62" s="67" t="e">
        <f ca="1">IF($A62&gt;0,VLOOKUP($A62,#REF!,4),"")</f>
        <v>#NAME?</v>
      </c>
      <c r="D62" s="68" t="e">
        <f ca="1">IF($A62&gt;0,VLOOKUP($A62,#REF!,5),"")</f>
        <v>#NAME?</v>
      </c>
      <c r="E62" s="69" t="e">
        <f ca="1">IF($A62&gt;0,VLOOKUP($A62,#REF!,6),"")</f>
        <v>#NAME?</v>
      </c>
      <c r="F62" s="99" t="e">
        <f ca="1">IF($A62&gt;0,VLOOKUP($A62,#REF!,8),"")</f>
        <v>#NAME?</v>
      </c>
      <c r="G62" s="70"/>
      <c r="H62" s="71"/>
      <c r="I62" s="71"/>
      <c r="J62" s="71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6">
        <f t="shared" si="0"/>
        <v>50</v>
      </c>
      <c r="C63" s="67" t="e">
        <f ca="1">IF($A63&gt;0,VLOOKUP($A63,#REF!,4),"")</f>
        <v>#NAME?</v>
      </c>
      <c r="D63" s="68" t="e">
        <f ca="1">IF($A63&gt;0,VLOOKUP($A63,#REF!,5),"")</f>
        <v>#NAME?</v>
      </c>
      <c r="E63" s="69" t="e">
        <f ca="1">IF($A63&gt;0,VLOOKUP($A63,#REF!,6),"")</f>
        <v>#NAME?</v>
      </c>
      <c r="F63" s="99" t="e">
        <f ca="1">IF($A63&gt;0,VLOOKUP($A63,#REF!,8),"")</f>
        <v>#NAME?</v>
      </c>
      <c r="G63" s="70"/>
      <c r="H63" s="71"/>
      <c r="I63" s="71"/>
      <c r="J63" s="71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6">
        <f t="shared" si="0"/>
        <v>51</v>
      </c>
      <c r="C64" s="67" t="e">
        <f ca="1">IF($A64&gt;0,VLOOKUP($A64,#REF!,4),"")</f>
        <v>#NAME?</v>
      </c>
      <c r="D64" s="68" t="e">
        <f ca="1">IF($A64&gt;0,VLOOKUP($A64,#REF!,5),"")</f>
        <v>#NAME?</v>
      </c>
      <c r="E64" s="69" t="e">
        <f ca="1">IF($A64&gt;0,VLOOKUP($A64,#REF!,6),"")</f>
        <v>#NAME?</v>
      </c>
      <c r="F64" s="99" t="e">
        <f ca="1">IF($A64&gt;0,VLOOKUP($A64,#REF!,8),"")</f>
        <v>#NAME?</v>
      </c>
      <c r="G64" s="70"/>
      <c r="H64" s="71"/>
      <c r="I64" s="71"/>
      <c r="J64" s="71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6">
        <f t="shared" si="0"/>
        <v>52</v>
      </c>
      <c r="C65" s="67" t="e">
        <f ca="1">IF($A65&gt;0,VLOOKUP($A65,#REF!,4),"")</f>
        <v>#NAME?</v>
      </c>
      <c r="D65" s="68" t="e">
        <f ca="1">IF($A65&gt;0,VLOOKUP($A65,#REF!,5),"")</f>
        <v>#NAME?</v>
      </c>
      <c r="E65" s="69" t="e">
        <f ca="1">IF($A65&gt;0,VLOOKUP($A65,#REF!,6),"")</f>
        <v>#NAME?</v>
      </c>
      <c r="F65" s="99" t="e">
        <f ca="1">IF($A65&gt;0,VLOOKUP($A65,#REF!,8),"")</f>
        <v>#NAME?</v>
      </c>
      <c r="G65" s="70"/>
      <c r="H65" s="71"/>
      <c r="I65" s="71"/>
      <c r="J65" s="71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6">
        <f t="shared" si="0"/>
        <v>53</v>
      </c>
      <c r="C66" s="67" t="e">
        <f ca="1">IF($A66&gt;0,VLOOKUP($A66,#REF!,4),"")</f>
        <v>#NAME?</v>
      </c>
      <c r="D66" s="68" t="e">
        <f ca="1">IF($A66&gt;0,VLOOKUP($A66,#REF!,5),"")</f>
        <v>#NAME?</v>
      </c>
      <c r="E66" s="69" t="e">
        <f ca="1">IF($A66&gt;0,VLOOKUP($A66,#REF!,6),"")</f>
        <v>#NAME?</v>
      </c>
      <c r="F66" s="99" t="e">
        <f ca="1">IF($A66&gt;0,VLOOKUP($A66,#REF!,8),"")</f>
        <v>#NAME?</v>
      </c>
      <c r="G66" s="70"/>
      <c r="H66" s="71"/>
      <c r="I66" s="71"/>
      <c r="J66" s="71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6">
        <f t="shared" si="0"/>
        <v>54</v>
      </c>
      <c r="C67" s="67" t="e">
        <f ca="1">IF($A67&gt;0,VLOOKUP($A67,#REF!,4),"")</f>
        <v>#NAME?</v>
      </c>
      <c r="D67" s="68" t="e">
        <f ca="1">IF($A67&gt;0,VLOOKUP($A67,#REF!,5),"")</f>
        <v>#NAME?</v>
      </c>
      <c r="E67" s="69" t="e">
        <f ca="1">IF($A67&gt;0,VLOOKUP($A67,#REF!,6),"")</f>
        <v>#NAME?</v>
      </c>
      <c r="F67" s="99" t="e">
        <f ca="1">IF($A67&gt;0,VLOOKUP($A67,#REF!,8),"")</f>
        <v>#NAME?</v>
      </c>
      <c r="G67" s="70"/>
      <c r="H67" s="71"/>
      <c r="I67" s="71"/>
      <c r="J67" s="71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6">
        <f t="shared" si="0"/>
        <v>55</v>
      </c>
      <c r="C68" s="67" t="e">
        <f ca="1">IF($A68&gt;0,VLOOKUP($A68,#REF!,4),"")</f>
        <v>#NAME?</v>
      </c>
      <c r="D68" s="68" t="e">
        <f ca="1">IF($A68&gt;0,VLOOKUP($A68,#REF!,5),"")</f>
        <v>#NAME?</v>
      </c>
      <c r="E68" s="69" t="e">
        <f ca="1">IF($A68&gt;0,VLOOKUP($A68,#REF!,6),"")</f>
        <v>#NAME?</v>
      </c>
      <c r="F68" s="99" t="e">
        <f ca="1">IF($A68&gt;0,VLOOKUP($A68,#REF!,8),"")</f>
        <v>#NAME?</v>
      </c>
      <c r="G68" s="70"/>
      <c r="H68" s="71"/>
      <c r="I68" s="71"/>
      <c r="J68" s="71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6">
        <f t="shared" si="0"/>
        <v>56</v>
      </c>
      <c r="C69" s="67" t="e">
        <f ca="1">IF($A69&gt;0,VLOOKUP($A69,#REF!,4),"")</f>
        <v>#NAME?</v>
      </c>
      <c r="D69" s="68" t="e">
        <f ca="1">IF($A69&gt;0,VLOOKUP($A69,#REF!,5),"")</f>
        <v>#NAME?</v>
      </c>
      <c r="E69" s="69" t="e">
        <f ca="1">IF($A69&gt;0,VLOOKUP($A69,#REF!,6),"")</f>
        <v>#NAME?</v>
      </c>
      <c r="F69" s="99" t="e">
        <f ca="1">IF($A69&gt;0,VLOOKUP($A69,#REF!,8),"")</f>
        <v>#NAME?</v>
      </c>
      <c r="G69" s="70"/>
      <c r="H69" s="71"/>
      <c r="I69" s="71"/>
      <c r="J69" s="71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6">
        <f t="shared" si="0"/>
        <v>57</v>
      </c>
      <c r="C70" s="67" t="e">
        <f ca="1">IF($A70&gt;0,VLOOKUP($A70,#REF!,4),"")</f>
        <v>#NAME?</v>
      </c>
      <c r="D70" s="68" t="e">
        <f ca="1">IF($A70&gt;0,VLOOKUP($A70,#REF!,5),"")</f>
        <v>#NAME?</v>
      </c>
      <c r="E70" s="69" t="e">
        <f ca="1">IF($A70&gt;0,VLOOKUP($A70,#REF!,6),"")</f>
        <v>#NAME?</v>
      </c>
      <c r="F70" s="99" t="e">
        <f ca="1">IF($A70&gt;0,VLOOKUP($A70,#REF!,8),"")</f>
        <v>#NAME?</v>
      </c>
      <c r="G70" s="70"/>
      <c r="H70" s="71"/>
      <c r="I70" s="71"/>
      <c r="J70" s="71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6">
        <f t="shared" si="0"/>
        <v>58</v>
      </c>
      <c r="C71" s="67" t="e">
        <f ca="1">IF($A71&gt;0,VLOOKUP($A71,#REF!,4),"")</f>
        <v>#NAME?</v>
      </c>
      <c r="D71" s="68" t="e">
        <f ca="1">IF($A71&gt;0,VLOOKUP($A71,#REF!,5),"")</f>
        <v>#NAME?</v>
      </c>
      <c r="E71" s="69" t="e">
        <f ca="1">IF($A71&gt;0,VLOOKUP($A71,#REF!,6),"")</f>
        <v>#NAME?</v>
      </c>
      <c r="F71" s="99" t="e">
        <f ca="1">IF($A71&gt;0,VLOOKUP($A71,#REF!,8),"")</f>
        <v>#NAME?</v>
      </c>
      <c r="G71" s="70"/>
      <c r="H71" s="71"/>
      <c r="I71" s="71"/>
      <c r="J71" s="71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6">
        <f t="shared" si="0"/>
        <v>59</v>
      </c>
      <c r="C72" s="67" t="e">
        <f ca="1">IF($A72&gt;0,VLOOKUP($A72,#REF!,4),"")</f>
        <v>#NAME?</v>
      </c>
      <c r="D72" s="68" t="e">
        <f ca="1">IF($A72&gt;0,VLOOKUP($A72,#REF!,5),"")</f>
        <v>#NAME?</v>
      </c>
      <c r="E72" s="69" t="e">
        <f ca="1">IF($A72&gt;0,VLOOKUP($A72,#REF!,6),"")</f>
        <v>#NAME?</v>
      </c>
      <c r="F72" s="99" t="e">
        <f ca="1">IF($A72&gt;0,VLOOKUP($A72,#REF!,8),"")</f>
        <v>#NAME?</v>
      </c>
      <c r="G72" s="70"/>
      <c r="H72" s="71"/>
      <c r="I72" s="71"/>
      <c r="J72" s="71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6">
        <f t="shared" ref="B73:B109" si="1">B72+1</f>
        <v>60</v>
      </c>
      <c r="C73" s="67" t="e">
        <f ca="1">IF($A73&gt;0,VLOOKUP($A73,#REF!,4),"")</f>
        <v>#NAME?</v>
      </c>
      <c r="D73" s="68" t="e">
        <f ca="1">IF($A73&gt;0,VLOOKUP($A73,#REF!,5),"")</f>
        <v>#NAME?</v>
      </c>
      <c r="E73" s="69" t="e">
        <f ca="1">IF($A73&gt;0,VLOOKUP($A73,#REF!,6),"")</f>
        <v>#NAME?</v>
      </c>
      <c r="F73" s="99" t="e">
        <f ca="1">IF($A73&gt;0,VLOOKUP($A73,#REF!,8),"")</f>
        <v>#NAME?</v>
      </c>
      <c r="G73" s="70"/>
      <c r="H73" s="71"/>
      <c r="I73" s="71"/>
      <c r="J73" s="71"/>
      <c r="K73" s="172" t="e">
        <f ca="1">IF($A73&gt;0,VLOOKUP($A73,#REF!,16,0),"")</f>
        <v>#NAME?</v>
      </c>
      <c r="L73" s="173"/>
      <c r="M73" s="174"/>
    </row>
    <row r="74" spans="1:13" ht="23.25" customHeight="1">
      <c r="B74" s="76" t="s">
        <v>71</v>
      </c>
      <c r="C74" s="77"/>
      <c r="D74" s="78"/>
      <c r="E74" s="79"/>
      <c r="F74" s="80"/>
      <c r="G74" s="81"/>
      <c r="H74" s="82"/>
      <c r="I74" s="82"/>
      <c r="J74" s="82"/>
      <c r="K74" s="72"/>
      <c r="L74" s="72"/>
      <c r="M74" s="72"/>
    </row>
    <row r="75" spans="1:13" ht="20.100000000000001" customHeight="1">
      <c r="B75" s="83" t="s">
        <v>72</v>
      </c>
      <c r="C75" s="84"/>
      <c r="D75" s="85"/>
      <c r="E75" s="86"/>
      <c r="F75" s="87"/>
      <c r="G75" s="88"/>
      <c r="H75" s="89"/>
      <c r="I75" s="89"/>
      <c r="J75" s="89"/>
      <c r="K75" s="90"/>
      <c r="L75" s="90"/>
      <c r="M75" s="90"/>
    </row>
    <row r="76" spans="1:13" ht="20.100000000000001" customHeight="1">
      <c r="B76" s="91"/>
      <c r="C76" s="84"/>
      <c r="D76" s="85"/>
      <c r="E76" s="86"/>
      <c r="F76" s="87"/>
      <c r="G76" s="88"/>
      <c r="H76" s="89"/>
      <c r="I76" s="89"/>
      <c r="J76" s="89"/>
      <c r="K76" s="90"/>
      <c r="L76" s="90"/>
      <c r="M76" s="90"/>
    </row>
    <row r="77" spans="1:13" ht="20.100000000000001" customHeight="1">
      <c r="B77" s="91"/>
      <c r="C77" s="84"/>
      <c r="D77" s="85"/>
      <c r="E77" s="86"/>
      <c r="F77" s="87"/>
      <c r="G77" s="88"/>
      <c r="H77" s="89"/>
      <c r="I77" s="89"/>
      <c r="J77" s="89"/>
      <c r="K77" s="90"/>
      <c r="L77" s="90"/>
      <c r="M77" s="90"/>
    </row>
    <row r="78" spans="1:13" ht="8.25" customHeight="1">
      <c r="B78" s="91"/>
      <c r="C78" s="84"/>
      <c r="D78" s="85"/>
      <c r="E78" s="86"/>
      <c r="F78" s="87"/>
      <c r="G78" s="88"/>
      <c r="H78" s="89"/>
      <c r="I78" s="89"/>
      <c r="J78" s="89"/>
      <c r="K78" s="90"/>
      <c r="L78" s="90"/>
      <c r="M78" s="90"/>
    </row>
    <row r="79" spans="1:13" ht="20.100000000000001" customHeight="1">
      <c r="B79" s="92" t="s">
        <v>73</v>
      </c>
      <c r="C79" s="84"/>
      <c r="D79" s="85"/>
      <c r="E79" s="86"/>
      <c r="F79" s="87"/>
      <c r="G79" s="88"/>
      <c r="H79" s="89"/>
      <c r="I79" s="89"/>
      <c r="J79" s="89"/>
      <c r="K79" s="90"/>
      <c r="L79" s="90"/>
      <c r="M79" s="90"/>
    </row>
    <row r="80" spans="1:13" ht="20.100000000000001" customHeight="1">
      <c r="A80" t="e">
        <f ca="1">IF(B80&gt;VLOOKUP($E$2&amp;"-"&amp;$C$3,#REF!,2,FALSE),0,A73+1)</f>
        <v>#NAME?</v>
      </c>
      <c r="B80" s="93">
        <f>B73+1</f>
        <v>61</v>
      </c>
      <c r="C80" s="94" t="e">
        <f ca="1">IF($A80&gt;0,VLOOKUP($A80,#REF!,4),"")</f>
        <v>#NAME?</v>
      </c>
      <c r="D80" s="95" t="e">
        <f ca="1">IF($A80&gt;0,VLOOKUP($A80,#REF!,5),"")</f>
        <v>#NAME?</v>
      </c>
      <c r="E80" s="96" t="e">
        <f ca="1">IF($A80&gt;0,VLOOKUP($A80,#REF!,6),"")</f>
        <v>#NAME?</v>
      </c>
      <c r="F80" s="100" t="e">
        <f ca="1">IF($A80&gt;0,VLOOKUP($A80,#REF!,8),"")</f>
        <v>#NAME?</v>
      </c>
      <c r="G80" s="97"/>
      <c r="H80" s="98"/>
      <c r="I80" s="98"/>
      <c r="J80" s="98"/>
      <c r="K80" s="175" t="e">
        <f ca="1">IF($A80&gt;0,VLOOKUP($A80,#REF!,16,0),"")</f>
        <v>#NAME?</v>
      </c>
      <c r="L80" s="176"/>
      <c r="M80" s="177"/>
    </row>
    <row r="81" spans="1:13" ht="20.100000000000001" customHeight="1">
      <c r="A81" t="e">
        <f ca="1">IF(B81&gt;VLOOKUP($E$2&amp;"-"&amp;$C$3,#REF!,2,FALSE),0,A80+1)</f>
        <v>#NAME?</v>
      </c>
      <c r="B81" s="66">
        <f t="shared" si="1"/>
        <v>62</v>
      </c>
      <c r="C81" s="67" t="e">
        <f ca="1">IF($A81&gt;0,VLOOKUP($A81,#REF!,4),"")</f>
        <v>#NAME?</v>
      </c>
      <c r="D81" s="68" t="e">
        <f ca="1">IF($A81&gt;0,VLOOKUP($A81,#REF!,5),"")</f>
        <v>#NAME?</v>
      </c>
      <c r="E81" s="69" t="e">
        <f ca="1">IF($A81&gt;0,VLOOKUP($A81,#REF!,6),"")</f>
        <v>#NAME?</v>
      </c>
      <c r="F81" s="99" t="e">
        <f ca="1">IF($A81&gt;0,VLOOKUP($A81,#REF!,8),"")</f>
        <v>#NAME?</v>
      </c>
      <c r="G81" s="70"/>
      <c r="H81" s="71"/>
      <c r="I81" s="71"/>
      <c r="J81" s="71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6">
        <f t="shared" si="1"/>
        <v>63</v>
      </c>
      <c r="C82" s="67" t="e">
        <f ca="1">IF($A82&gt;0,VLOOKUP($A82,#REF!,4),"")</f>
        <v>#NAME?</v>
      </c>
      <c r="D82" s="68" t="e">
        <f ca="1">IF($A82&gt;0,VLOOKUP($A82,#REF!,5),"")</f>
        <v>#NAME?</v>
      </c>
      <c r="E82" s="69" t="e">
        <f ca="1">IF($A82&gt;0,VLOOKUP($A82,#REF!,6),"")</f>
        <v>#NAME?</v>
      </c>
      <c r="F82" s="99" t="e">
        <f ca="1">IF($A82&gt;0,VLOOKUP($A82,#REF!,8),"")</f>
        <v>#NAME?</v>
      </c>
      <c r="G82" s="70"/>
      <c r="H82" s="71"/>
      <c r="I82" s="71"/>
      <c r="J82" s="71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6">
        <f t="shared" si="1"/>
        <v>64</v>
      </c>
      <c r="C83" s="67" t="e">
        <f ca="1">IF($A83&gt;0,VLOOKUP($A83,#REF!,4),"")</f>
        <v>#NAME?</v>
      </c>
      <c r="D83" s="68" t="e">
        <f ca="1">IF($A83&gt;0,VLOOKUP($A83,#REF!,5),"")</f>
        <v>#NAME?</v>
      </c>
      <c r="E83" s="69" t="e">
        <f ca="1">IF($A83&gt;0,VLOOKUP($A83,#REF!,6),"")</f>
        <v>#NAME?</v>
      </c>
      <c r="F83" s="99" t="e">
        <f ca="1">IF($A83&gt;0,VLOOKUP($A83,#REF!,8),"")</f>
        <v>#NAME?</v>
      </c>
      <c r="G83" s="70"/>
      <c r="H83" s="71"/>
      <c r="I83" s="71"/>
      <c r="J83" s="71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6">
        <f t="shared" si="1"/>
        <v>65</v>
      </c>
      <c r="C84" s="67" t="e">
        <f ca="1">IF($A84&gt;0,VLOOKUP($A84,#REF!,4),"")</f>
        <v>#NAME?</v>
      </c>
      <c r="D84" s="68" t="e">
        <f ca="1">IF($A84&gt;0,VLOOKUP($A84,#REF!,5),"")</f>
        <v>#NAME?</v>
      </c>
      <c r="E84" s="69" t="e">
        <f ca="1">IF($A84&gt;0,VLOOKUP($A84,#REF!,6),"")</f>
        <v>#NAME?</v>
      </c>
      <c r="F84" s="99" t="e">
        <f ca="1">IF($A84&gt;0,VLOOKUP($A84,#REF!,8),"")</f>
        <v>#NAME?</v>
      </c>
      <c r="G84" s="70"/>
      <c r="H84" s="71"/>
      <c r="I84" s="71"/>
      <c r="J84" s="71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6">
        <f t="shared" si="1"/>
        <v>66</v>
      </c>
      <c r="C85" s="67" t="e">
        <f ca="1">IF($A85&gt;0,VLOOKUP($A85,#REF!,4),"")</f>
        <v>#NAME?</v>
      </c>
      <c r="D85" s="68" t="e">
        <f ca="1">IF($A85&gt;0,VLOOKUP($A85,#REF!,5),"")</f>
        <v>#NAME?</v>
      </c>
      <c r="E85" s="69" t="e">
        <f ca="1">IF($A85&gt;0,VLOOKUP($A85,#REF!,6),"")</f>
        <v>#NAME?</v>
      </c>
      <c r="F85" s="99" t="e">
        <f ca="1">IF($A85&gt;0,VLOOKUP($A85,#REF!,8),"")</f>
        <v>#NAME?</v>
      </c>
      <c r="G85" s="70"/>
      <c r="H85" s="71"/>
      <c r="I85" s="71"/>
      <c r="J85" s="71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6">
        <f t="shared" si="1"/>
        <v>67</v>
      </c>
      <c r="C86" s="67" t="e">
        <f ca="1">IF($A86&gt;0,VLOOKUP($A86,#REF!,4),"")</f>
        <v>#NAME?</v>
      </c>
      <c r="D86" s="68" t="e">
        <f ca="1">IF($A86&gt;0,VLOOKUP($A86,#REF!,5),"")</f>
        <v>#NAME?</v>
      </c>
      <c r="E86" s="69" t="e">
        <f ca="1">IF($A86&gt;0,VLOOKUP($A86,#REF!,6),"")</f>
        <v>#NAME?</v>
      </c>
      <c r="F86" s="99" t="e">
        <f ca="1">IF($A86&gt;0,VLOOKUP($A86,#REF!,8),"")</f>
        <v>#NAME?</v>
      </c>
      <c r="G86" s="70"/>
      <c r="H86" s="71"/>
      <c r="I86" s="71"/>
      <c r="J86" s="71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6">
        <f t="shared" si="1"/>
        <v>68</v>
      </c>
      <c r="C87" s="67" t="e">
        <f ca="1">IF($A87&gt;0,VLOOKUP($A87,#REF!,4),"")</f>
        <v>#NAME?</v>
      </c>
      <c r="D87" s="68" t="e">
        <f ca="1">IF($A87&gt;0,VLOOKUP($A87,#REF!,5),"")</f>
        <v>#NAME?</v>
      </c>
      <c r="E87" s="69" t="e">
        <f ca="1">IF($A87&gt;0,VLOOKUP($A87,#REF!,6),"")</f>
        <v>#NAME?</v>
      </c>
      <c r="F87" s="99" t="e">
        <f ca="1">IF($A87&gt;0,VLOOKUP($A87,#REF!,8),"")</f>
        <v>#NAME?</v>
      </c>
      <c r="G87" s="70"/>
      <c r="H87" s="71"/>
      <c r="I87" s="71"/>
      <c r="J87" s="71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6">
        <f t="shared" si="1"/>
        <v>69</v>
      </c>
      <c r="C88" s="67" t="e">
        <f ca="1">IF($A88&gt;0,VLOOKUP($A88,#REF!,4),"")</f>
        <v>#NAME?</v>
      </c>
      <c r="D88" s="68" t="e">
        <f ca="1">IF($A88&gt;0,VLOOKUP($A88,#REF!,5),"")</f>
        <v>#NAME?</v>
      </c>
      <c r="E88" s="69" t="e">
        <f ca="1">IF($A88&gt;0,VLOOKUP($A88,#REF!,6),"")</f>
        <v>#NAME?</v>
      </c>
      <c r="F88" s="99" t="e">
        <f ca="1">IF($A88&gt;0,VLOOKUP($A88,#REF!,8),"")</f>
        <v>#NAME?</v>
      </c>
      <c r="G88" s="70"/>
      <c r="H88" s="71"/>
      <c r="I88" s="71"/>
      <c r="J88" s="71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6">
        <f t="shared" si="1"/>
        <v>70</v>
      </c>
      <c r="C89" s="67" t="e">
        <f ca="1">IF($A89&gt;0,VLOOKUP($A89,#REF!,4),"")</f>
        <v>#NAME?</v>
      </c>
      <c r="D89" s="68" t="e">
        <f ca="1">IF($A89&gt;0,VLOOKUP($A89,#REF!,5),"")</f>
        <v>#NAME?</v>
      </c>
      <c r="E89" s="69" t="e">
        <f ca="1">IF($A89&gt;0,VLOOKUP($A89,#REF!,6),"")</f>
        <v>#NAME?</v>
      </c>
      <c r="F89" s="99" t="e">
        <f ca="1">IF($A89&gt;0,VLOOKUP($A89,#REF!,8),"")</f>
        <v>#NAME?</v>
      </c>
      <c r="G89" s="70"/>
      <c r="H89" s="71"/>
      <c r="I89" s="71"/>
      <c r="J89" s="71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6">
        <f t="shared" si="1"/>
        <v>71</v>
      </c>
      <c r="C90" s="67" t="e">
        <f ca="1">IF($A90&gt;0,VLOOKUP($A90,#REF!,4),"")</f>
        <v>#NAME?</v>
      </c>
      <c r="D90" s="68" t="e">
        <f ca="1">IF($A90&gt;0,VLOOKUP($A90,#REF!,5),"")</f>
        <v>#NAME?</v>
      </c>
      <c r="E90" s="69" t="e">
        <f ca="1">IF($A90&gt;0,VLOOKUP($A90,#REF!,6),"")</f>
        <v>#NAME?</v>
      </c>
      <c r="F90" s="99" t="e">
        <f ca="1">IF($A90&gt;0,VLOOKUP($A90,#REF!,8),"")</f>
        <v>#NAME?</v>
      </c>
      <c r="G90" s="70"/>
      <c r="H90" s="71"/>
      <c r="I90" s="71"/>
      <c r="J90" s="71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6">
        <f t="shared" si="1"/>
        <v>72</v>
      </c>
      <c r="C91" s="67" t="e">
        <f ca="1">IF($A91&gt;0,VLOOKUP($A91,#REF!,4),"")</f>
        <v>#NAME?</v>
      </c>
      <c r="D91" s="68" t="e">
        <f ca="1">IF($A91&gt;0,VLOOKUP($A91,#REF!,5),"")</f>
        <v>#NAME?</v>
      </c>
      <c r="E91" s="69" t="e">
        <f ca="1">IF($A91&gt;0,VLOOKUP($A91,#REF!,6),"")</f>
        <v>#NAME?</v>
      </c>
      <c r="F91" s="99" t="e">
        <f ca="1">IF($A91&gt;0,VLOOKUP($A91,#REF!,8),"")</f>
        <v>#NAME?</v>
      </c>
      <c r="G91" s="70"/>
      <c r="H91" s="71"/>
      <c r="I91" s="71"/>
      <c r="J91" s="71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6">
        <f t="shared" si="1"/>
        <v>73</v>
      </c>
      <c r="C92" s="67" t="e">
        <f ca="1">IF($A92&gt;0,VLOOKUP($A92,#REF!,4),"")</f>
        <v>#NAME?</v>
      </c>
      <c r="D92" s="68" t="e">
        <f ca="1">IF($A92&gt;0,VLOOKUP($A92,#REF!,5),"")</f>
        <v>#NAME?</v>
      </c>
      <c r="E92" s="69" t="e">
        <f ca="1">IF($A92&gt;0,VLOOKUP($A92,#REF!,6),"")</f>
        <v>#NAME?</v>
      </c>
      <c r="F92" s="99" t="e">
        <f ca="1">IF($A92&gt;0,VLOOKUP($A92,#REF!,8),"")</f>
        <v>#NAME?</v>
      </c>
      <c r="G92" s="70"/>
      <c r="H92" s="71"/>
      <c r="I92" s="71"/>
      <c r="J92" s="71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6">
        <f t="shared" si="1"/>
        <v>74</v>
      </c>
      <c r="C93" s="67" t="e">
        <f ca="1">IF($A93&gt;0,VLOOKUP($A93,#REF!,4),"")</f>
        <v>#NAME?</v>
      </c>
      <c r="D93" s="68" t="e">
        <f ca="1">IF($A93&gt;0,VLOOKUP($A93,#REF!,5),"")</f>
        <v>#NAME?</v>
      </c>
      <c r="E93" s="69" t="e">
        <f ca="1">IF($A93&gt;0,VLOOKUP($A93,#REF!,6),"")</f>
        <v>#NAME?</v>
      </c>
      <c r="F93" s="99" t="e">
        <f ca="1">IF($A93&gt;0,VLOOKUP($A93,#REF!,8),"")</f>
        <v>#NAME?</v>
      </c>
      <c r="G93" s="70"/>
      <c r="H93" s="71"/>
      <c r="I93" s="71"/>
      <c r="J93" s="71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6">
        <f t="shared" si="1"/>
        <v>75</v>
      </c>
      <c r="C94" s="67" t="e">
        <f ca="1">IF($A94&gt;0,VLOOKUP($A94,#REF!,4),"")</f>
        <v>#NAME?</v>
      </c>
      <c r="D94" s="68" t="e">
        <f ca="1">IF($A94&gt;0,VLOOKUP($A94,#REF!,5),"")</f>
        <v>#NAME?</v>
      </c>
      <c r="E94" s="69" t="e">
        <f ca="1">IF($A94&gt;0,VLOOKUP($A94,#REF!,6),"")</f>
        <v>#NAME?</v>
      </c>
      <c r="F94" s="99" t="e">
        <f ca="1">IF($A94&gt;0,VLOOKUP($A94,#REF!,8),"")</f>
        <v>#NAME?</v>
      </c>
      <c r="G94" s="70"/>
      <c r="H94" s="71"/>
      <c r="I94" s="71"/>
      <c r="J94" s="71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6">
        <f t="shared" si="1"/>
        <v>76</v>
      </c>
      <c r="C95" s="67" t="e">
        <f ca="1">IF($A95&gt;0,VLOOKUP($A95,#REF!,4),"")</f>
        <v>#NAME?</v>
      </c>
      <c r="D95" s="68" t="e">
        <f ca="1">IF($A95&gt;0,VLOOKUP($A95,#REF!,5),"")</f>
        <v>#NAME?</v>
      </c>
      <c r="E95" s="69" t="e">
        <f ca="1">IF($A95&gt;0,VLOOKUP($A95,#REF!,6),"")</f>
        <v>#NAME?</v>
      </c>
      <c r="F95" s="99" t="e">
        <f ca="1">IF($A95&gt;0,VLOOKUP($A95,#REF!,8),"")</f>
        <v>#NAME?</v>
      </c>
      <c r="G95" s="70"/>
      <c r="H95" s="71"/>
      <c r="I95" s="71"/>
      <c r="J95" s="71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6">
        <f t="shared" si="1"/>
        <v>77</v>
      </c>
      <c r="C96" s="67" t="e">
        <f ca="1">IF($A96&gt;0,VLOOKUP($A96,#REF!,4),"")</f>
        <v>#NAME?</v>
      </c>
      <c r="D96" s="68" t="e">
        <f ca="1">IF($A96&gt;0,VLOOKUP($A96,#REF!,5),"")</f>
        <v>#NAME?</v>
      </c>
      <c r="E96" s="69" t="e">
        <f ca="1">IF($A96&gt;0,VLOOKUP($A96,#REF!,6),"")</f>
        <v>#NAME?</v>
      </c>
      <c r="F96" s="99" t="e">
        <f ca="1">IF($A96&gt;0,VLOOKUP($A96,#REF!,8),"")</f>
        <v>#NAME?</v>
      </c>
      <c r="G96" s="70"/>
      <c r="H96" s="71"/>
      <c r="I96" s="71"/>
      <c r="J96" s="71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6">
        <f t="shared" si="1"/>
        <v>78</v>
      </c>
      <c r="C97" s="67" t="e">
        <f ca="1">IF($A97&gt;0,VLOOKUP($A97,#REF!,4),"")</f>
        <v>#NAME?</v>
      </c>
      <c r="D97" s="68" t="e">
        <f ca="1">IF($A97&gt;0,VLOOKUP($A97,#REF!,5),"")</f>
        <v>#NAME?</v>
      </c>
      <c r="E97" s="69" t="e">
        <f ca="1">IF($A97&gt;0,VLOOKUP($A97,#REF!,6),"")</f>
        <v>#NAME?</v>
      </c>
      <c r="F97" s="99" t="e">
        <f ca="1">IF($A97&gt;0,VLOOKUP($A97,#REF!,8),"")</f>
        <v>#NAME?</v>
      </c>
      <c r="G97" s="70"/>
      <c r="H97" s="71"/>
      <c r="I97" s="71"/>
      <c r="J97" s="71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6">
        <f t="shared" si="1"/>
        <v>79</v>
      </c>
      <c r="C98" s="67" t="e">
        <f ca="1">IF($A98&gt;0,VLOOKUP($A98,#REF!,4),"")</f>
        <v>#NAME?</v>
      </c>
      <c r="D98" s="68" t="e">
        <f ca="1">IF($A98&gt;0,VLOOKUP($A98,#REF!,5),"")</f>
        <v>#NAME?</v>
      </c>
      <c r="E98" s="69" t="e">
        <f ca="1">IF($A98&gt;0,VLOOKUP($A98,#REF!,6),"")</f>
        <v>#NAME?</v>
      </c>
      <c r="F98" s="99" t="e">
        <f ca="1">IF($A98&gt;0,VLOOKUP($A98,#REF!,8),"")</f>
        <v>#NAME?</v>
      </c>
      <c r="G98" s="70"/>
      <c r="H98" s="71"/>
      <c r="I98" s="71"/>
      <c r="J98" s="71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6">
        <f t="shared" si="1"/>
        <v>80</v>
      </c>
      <c r="C99" s="67" t="e">
        <f ca="1">IF($A99&gt;0,VLOOKUP($A99,#REF!,4),"")</f>
        <v>#NAME?</v>
      </c>
      <c r="D99" s="68" t="e">
        <f ca="1">IF($A99&gt;0,VLOOKUP($A99,#REF!,5),"")</f>
        <v>#NAME?</v>
      </c>
      <c r="E99" s="69" t="e">
        <f ca="1">IF($A99&gt;0,VLOOKUP($A99,#REF!,6),"")</f>
        <v>#NAME?</v>
      </c>
      <c r="F99" s="99" t="e">
        <f ca="1">IF($A99&gt;0,VLOOKUP($A99,#REF!,8),"")</f>
        <v>#NAME?</v>
      </c>
      <c r="G99" s="70"/>
      <c r="H99" s="71"/>
      <c r="I99" s="71"/>
      <c r="J99" s="71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6">
        <f t="shared" si="1"/>
        <v>81</v>
      </c>
      <c r="C100" s="67" t="e">
        <f ca="1">IF($A100&gt;0,VLOOKUP($A100,#REF!,4),"")</f>
        <v>#NAME?</v>
      </c>
      <c r="D100" s="68" t="e">
        <f ca="1">IF($A100&gt;0,VLOOKUP($A100,#REF!,5),"")</f>
        <v>#NAME?</v>
      </c>
      <c r="E100" s="69" t="e">
        <f ca="1">IF($A100&gt;0,VLOOKUP($A100,#REF!,6),"")</f>
        <v>#NAME?</v>
      </c>
      <c r="F100" s="99" t="e">
        <f ca="1">IF($A100&gt;0,VLOOKUP($A100,#REF!,8),"")</f>
        <v>#NAME?</v>
      </c>
      <c r="G100" s="70"/>
      <c r="H100" s="71"/>
      <c r="I100" s="71"/>
      <c r="J100" s="71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6">
        <f t="shared" si="1"/>
        <v>82</v>
      </c>
      <c r="C101" s="67" t="e">
        <f ca="1">IF($A101&gt;0,VLOOKUP($A101,#REF!,4),"")</f>
        <v>#NAME?</v>
      </c>
      <c r="D101" s="68" t="e">
        <f ca="1">IF($A101&gt;0,VLOOKUP($A101,#REF!,5),"")</f>
        <v>#NAME?</v>
      </c>
      <c r="E101" s="69" t="e">
        <f ca="1">IF($A101&gt;0,VLOOKUP($A101,#REF!,6),"")</f>
        <v>#NAME?</v>
      </c>
      <c r="F101" s="99" t="e">
        <f ca="1">IF($A101&gt;0,VLOOKUP($A101,#REF!,8),"")</f>
        <v>#NAME?</v>
      </c>
      <c r="G101" s="70"/>
      <c r="H101" s="71"/>
      <c r="I101" s="71"/>
      <c r="J101" s="71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6">
        <f t="shared" si="1"/>
        <v>83</v>
      </c>
      <c r="C102" s="67" t="e">
        <f ca="1">IF($A102&gt;0,VLOOKUP($A102,#REF!,4),"")</f>
        <v>#NAME?</v>
      </c>
      <c r="D102" s="68" t="e">
        <f ca="1">IF($A102&gt;0,VLOOKUP($A102,#REF!,5),"")</f>
        <v>#NAME?</v>
      </c>
      <c r="E102" s="69" t="e">
        <f ca="1">IF($A102&gt;0,VLOOKUP($A102,#REF!,6),"")</f>
        <v>#NAME?</v>
      </c>
      <c r="F102" s="99" t="e">
        <f ca="1">IF($A102&gt;0,VLOOKUP($A102,#REF!,8),"")</f>
        <v>#NAME?</v>
      </c>
      <c r="G102" s="70"/>
      <c r="H102" s="71"/>
      <c r="I102" s="71"/>
      <c r="J102" s="71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6">
        <f t="shared" si="1"/>
        <v>84</v>
      </c>
      <c r="C103" s="67" t="e">
        <f ca="1">IF($A103&gt;0,VLOOKUP($A103,#REF!,4),"")</f>
        <v>#NAME?</v>
      </c>
      <c r="D103" s="68" t="e">
        <f ca="1">IF($A103&gt;0,VLOOKUP($A103,#REF!,5),"")</f>
        <v>#NAME?</v>
      </c>
      <c r="E103" s="69" t="e">
        <f ca="1">IF($A103&gt;0,VLOOKUP($A103,#REF!,6),"")</f>
        <v>#NAME?</v>
      </c>
      <c r="F103" s="99" t="e">
        <f ca="1">IF($A103&gt;0,VLOOKUP($A103,#REF!,8),"")</f>
        <v>#NAME?</v>
      </c>
      <c r="G103" s="70"/>
      <c r="H103" s="71"/>
      <c r="I103" s="71"/>
      <c r="J103" s="71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6">
        <f t="shared" si="1"/>
        <v>85</v>
      </c>
      <c r="C104" s="67" t="e">
        <f ca="1">IF($A104&gt;0,VLOOKUP($A104,#REF!,4),"")</f>
        <v>#NAME?</v>
      </c>
      <c r="D104" s="68" t="e">
        <f ca="1">IF($A104&gt;0,VLOOKUP($A104,#REF!,5),"")</f>
        <v>#NAME?</v>
      </c>
      <c r="E104" s="69" t="e">
        <f ca="1">IF($A104&gt;0,VLOOKUP($A104,#REF!,6),"")</f>
        <v>#NAME?</v>
      </c>
      <c r="F104" s="99" t="e">
        <f ca="1">IF($A104&gt;0,VLOOKUP($A104,#REF!,8),"")</f>
        <v>#NAME?</v>
      </c>
      <c r="G104" s="70"/>
      <c r="H104" s="71"/>
      <c r="I104" s="71"/>
      <c r="J104" s="71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6">
        <f t="shared" si="1"/>
        <v>86</v>
      </c>
      <c r="C105" s="67" t="e">
        <f ca="1">IF($A105&gt;0,VLOOKUP($A105,#REF!,4),"")</f>
        <v>#NAME?</v>
      </c>
      <c r="D105" s="68" t="e">
        <f ca="1">IF($A105&gt;0,VLOOKUP($A105,#REF!,5),"")</f>
        <v>#NAME?</v>
      </c>
      <c r="E105" s="69" t="e">
        <f ca="1">IF($A105&gt;0,VLOOKUP($A105,#REF!,6),"")</f>
        <v>#NAME?</v>
      </c>
      <c r="F105" s="99" t="e">
        <f ca="1">IF($A105&gt;0,VLOOKUP($A105,#REF!,8),"")</f>
        <v>#NAME?</v>
      </c>
      <c r="G105" s="70"/>
      <c r="H105" s="71"/>
      <c r="I105" s="71"/>
      <c r="J105" s="71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6">
        <f t="shared" si="1"/>
        <v>87</v>
      </c>
      <c r="C106" s="67" t="e">
        <f ca="1">IF($A106&gt;0,VLOOKUP($A106,#REF!,4),"")</f>
        <v>#NAME?</v>
      </c>
      <c r="D106" s="68" t="e">
        <f ca="1">IF($A106&gt;0,VLOOKUP($A106,#REF!,5),"")</f>
        <v>#NAME?</v>
      </c>
      <c r="E106" s="69" t="e">
        <f ca="1">IF($A106&gt;0,VLOOKUP($A106,#REF!,6),"")</f>
        <v>#NAME?</v>
      </c>
      <c r="F106" s="99" t="e">
        <f ca="1">IF($A106&gt;0,VLOOKUP($A106,#REF!,8),"")</f>
        <v>#NAME?</v>
      </c>
      <c r="G106" s="70"/>
      <c r="H106" s="71"/>
      <c r="I106" s="71"/>
      <c r="J106" s="71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6">
        <f t="shared" si="1"/>
        <v>88</v>
      </c>
      <c r="C107" s="67" t="e">
        <f ca="1">IF($A107&gt;0,VLOOKUP($A107,#REF!,4),"")</f>
        <v>#NAME?</v>
      </c>
      <c r="D107" s="68" t="e">
        <f ca="1">IF($A107&gt;0,VLOOKUP($A107,#REF!,5),"")</f>
        <v>#NAME?</v>
      </c>
      <c r="E107" s="69" t="e">
        <f ca="1">IF($A107&gt;0,VLOOKUP($A107,#REF!,6),"")</f>
        <v>#NAME?</v>
      </c>
      <c r="F107" s="99" t="e">
        <f ca="1">IF($A107&gt;0,VLOOKUP($A107,#REF!,8),"")</f>
        <v>#NAME?</v>
      </c>
      <c r="G107" s="70"/>
      <c r="H107" s="71"/>
      <c r="I107" s="71"/>
      <c r="J107" s="71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6">
        <f t="shared" si="1"/>
        <v>89</v>
      </c>
      <c r="C108" s="67" t="e">
        <f ca="1">IF($A108&gt;0,VLOOKUP($A108,#REF!,4),"")</f>
        <v>#NAME?</v>
      </c>
      <c r="D108" s="68" t="e">
        <f ca="1">IF($A108&gt;0,VLOOKUP($A108,#REF!,5),"")</f>
        <v>#NAME?</v>
      </c>
      <c r="E108" s="69" t="e">
        <f ca="1">IF($A108&gt;0,VLOOKUP($A108,#REF!,6),"")</f>
        <v>#NAME?</v>
      </c>
      <c r="F108" s="99" t="e">
        <f ca="1">IF($A108&gt;0,VLOOKUP($A108,#REF!,8),"")</f>
        <v>#NAME?</v>
      </c>
      <c r="G108" s="70"/>
      <c r="H108" s="71"/>
      <c r="I108" s="71"/>
      <c r="J108" s="71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6">
        <f t="shared" si="1"/>
        <v>90</v>
      </c>
      <c r="C109" s="67" t="e">
        <f ca="1">IF($A109&gt;0,VLOOKUP($A109,#REF!,4),"")</f>
        <v>#NAME?</v>
      </c>
      <c r="D109" s="68" t="e">
        <f ca="1">IF($A109&gt;0,VLOOKUP($A109,#REF!,5),"")</f>
        <v>#NAME?</v>
      </c>
      <c r="E109" s="69" t="e">
        <f ca="1">IF($A109&gt;0,VLOOKUP($A109,#REF!,6),"")</f>
        <v>#NAME?</v>
      </c>
      <c r="F109" s="99" t="e">
        <f ca="1">IF($A109&gt;0,VLOOKUP($A109,#REF!,8),"")</f>
        <v>#NAME?</v>
      </c>
      <c r="G109" s="70"/>
      <c r="H109" s="71"/>
      <c r="I109" s="71"/>
      <c r="J109" s="71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6" t="s">
        <v>71</v>
      </c>
      <c r="C110" s="77"/>
      <c r="D110" s="78"/>
      <c r="E110" s="79"/>
      <c r="F110" s="80"/>
      <c r="G110" s="81"/>
      <c r="H110" s="82"/>
      <c r="I110" s="82"/>
      <c r="J110" s="82"/>
      <c r="K110" s="72"/>
      <c r="L110" s="72"/>
      <c r="M110" s="72"/>
    </row>
    <row r="111" spans="1:13" ht="20.100000000000001" customHeight="1">
      <c r="B111" s="83" t="s">
        <v>72</v>
      </c>
      <c r="C111" s="84"/>
      <c r="D111" s="85"/>
      <c r="E111" s="86"/>
      <c r="F111" s="87"/>
      <c r="G111" s="88"/>
      <c r="H111" s="89"/>
      <c r="I111" s="89"/>
      <c r="J111" s="89"/>
      <c r="K111" s="90"/>
      <c r="L111" s="90"/>
      <c r="M111" s="90"/>
    </row>
    <row r="112" spans="1:13" ht="20.100000000000001" customHeight="1">
      <c r="B112" s="91"/>
      <c r="C112" s="84"/>
      <c r="D112" s="85"/>
      <c r="E112" s="86"/>
      <c r="F112" s="87"/>
      <c r="G112" s="88"/>
      <c r="H112" s="89"/>
      <c r="I112" s="89"/>
      <c r="J112" s="89"/>
      <c r="K112" s="90"/>
      <c r="L112" s="90"/>
      <c r="M112" s="90"/>
    </row>
    <row r="113" spans="2:13" ht="20.100000000000001" customHeight="1">
      <c r="B113" s="91"/>
      <c r="C113" s="84"/>
      <c r="D113" s="85"/>
      <c r="E113" s="86"/>
      <c r="F113" s="87"/>
      <c r="G113" s="88"/>
      <c r="H113" s="89"/>
      <c r="I113" s="89"/>
      <c r="J113" s="89"/>
      <c r="K113" s="90"/>
      <c r="L113" s="90"/>
      <c r="M113" s="90"/>
    </row>
    <row r="114" spans="2:13" ht="7.5" customHeight="1">
      <c r="B114" s="91"/>
      <c r="C114" s="84"/>
      <c r="D114" s="85"/>
      <c r="E114" s="86"/>
      <c r="F114" s="87"/>
      <c r="G114" s="88"/>
      <c r="H114" s="89"/>
      <c r="I114" s="89"/>
      <c r="J114" s="89"/>
      <c r="K114" s="90"/>
      <c r="L114" s="90"/>
      <c r="M114" s="90"/>
    </row>
    <row r="115" spans="2:13" ht="20.100000000000001" customHeight="1">
      <c r="B115" s="92" t="s">
        <v>73</v>
      </c>
      <c r="C115" s="84"/>
      <c r="D115" s="85"/>
      <c r="E115" s="86"/>
      <c r="F115" s="87"/>
      <c r="G115" s="88"/>
      <c r="H115" s="89"/>
      <c r="I115" s="89"/>
      <c r="J115" s="89"/>
      <c r="K115" s="90"/>
      <c r="L115" s="90"/>
      <c r="M115" s="9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76"/>
  <sheetViews>
    <sheetView tabSelected="1" workbookViewId="0">
      <selection activeCell="R1" sqref="R1:R1048576"/>
    </sheetView>
  </sheetViews>
  <sheetFormatPr defaultRowHeight="14.25"/>
  <cols>
    <col min="1" max="1" width="3.875" bestFit="1" customWidth="1"/>
    <col min="2" max="2" width="8.125" customWidth="1"/>
    <col min="3" max="3" width="10.25" bestFit="1" customWidth="1"/>
    <col min="4" max="4" width="18.25" bestFit="1" customWidth="1"/>
    <col min="5" max="5" width="6.7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2.75" bestFit="1" customWidth="1"/>
    <col min="13" max="13" width="3.125" bestFit="1" customWidth="1"/>
    <col min="14" max="14" width="4.375" bestFit="1" customWidth="1"/>
    <col min="15" max="15" width="10.125" bestFit="1" customWidth="1"/>
    <col min="16" max="16" width="1.5" bestFit="1" customWidth="1"/>
    <col min="17" max="17" width="1.875" bestFit="1" customWidth="1"/>
  </cols>
  <sheetData>
    <row r="3" spans="1:17" s="57" customFormat="1" ht="15">
      <c r="C3" s="192" t="s">
        <v>57</v>
      </c>
      <c r="D3" s="192"/>
      <c r="E3" s="58"/>
      <c r="F3" s="189" t="s">
        <v>107</v>
      </c>
      <c r="G3" s="189"/>
      <c r="H3" s="189"/>
      <c r="I3" s="189"/>
      <c r="J3" s="189"/>
      <c r="K3" s="189"/>
      <c r="L3" s="189"/>
      <c r="M3" s="189"/>
      <c r="N3" s="189"/>
      <c r="O3" s="59" t="s">
        <v>527</v>
      </c>
    </row>
    <row r="4" spans="1:17" s="57" customFormat="1" ht="15">
      <c r="C4" s="192" t="s">
        <v>59</v>
      </c>
      <c r="D4" s="192"/>
      <c r="E4" s="60" t="s">
        <v>533</v>
      </c>
      <c r="F4" s="193" t="s">
        <v>534</v>
      </c>
      <c r="G4" s="193"/>
      <c r="H4" s="193"/>
      <c r="I4" s="193"/>
      <c r="J4" s="193"/>
      <c r="K4" s="193"/>
      <c r="L4" s="193"/>
      <c r="M4" s="193"/>
      <c r="N4" s="193"/>
      <c r="O4" s="61" t="s">
        <v>60</v>
      </c>
      <c r="P4" s="62" t="s">
        <v>61</v>
      </c>
      <c r="Q4" s="62">
        <v>1</v>
      </c>
    </row>
    <row r="5" spans="1:17" s="63" customFormat="1" ht="18.75" customHeight="1">
      <c r="C5" s="64" t="s">
        <v>535</v>
      </c>
      <c r="D5" s="190" t="s">
        <v>536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61" t="s">
        <v>62</v>
      </c>
      <c r="P5" s="61" t="s">
        <v>61</v>
      </c>
      <c r="Q5" s="61">
        <v>1</v>
      </c>
    </row>
    <row r="6" spans="1:17" s="63" customFormat="1" ht="18.75" customHeight="1">
      <c r="B6" s="191" t="s">
        <v>537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61" t="s">
        <v>63</v>
      </c>
      <c r="P6" s="61" t="s">
        <v>61</v>
      </c>
      <c r="Q6" s="61">
        <v>1</v>
      </c>
    </row>
    <row r="7" spans="1:17" s="117" customFormat="1" ht="9" customHeight="1"/>
    <row r="8" spans="1:17" s="117" customFormat="1" ht="15" customHeight="1">
      <c r="B8" s="179" t="s">
        <v>4</v>
      </c>
      <c r="C8" s="178" t="s">
        <v>64</v>
      </c>
      <c r="D8" s="187" t="s">
        <v>9</v>
      </c>
      <c r="E8" s="188" t="s">
        <v>10</v>
      </c>
      <c r="F8" s="178" t="s">
        <v>75</v>
      </c>
      <c r="G8" s="178" t="s">
        <v>76</v>
      </c>
      <c r="H8" s="194" t="s">
        <v>298</v>
      </c>
      <c r="I8" s="178" t="s">
        <v>67</v>
      </c>
      <c r="J8" s="196"/>
      <c r="K8" s="196"/>
      <c r="L8" s="196"/>
      <c r="M8" s="196"/>
      <c r="N8" s="197"/>
      <c r="O8" s="181" t="s">
        <v>68</v>
      </c>
      <c r="P8" s="182"/>
      <c r="Q8" s="183"/>
    </row>
    <row r="9" spans="1:17" s="117" customFormat="1" ht="27" customHeight="1">
      <c r="B9" s="179"/>
      <c r="C9" s="179"/>
      <c r="D9" s="187"/>
      <c r="E9" s="188"/>
      <c r="F9" s="179"/>
      <c r="G9" s="179"/>
      <c r="H9" s="195"/>
      <c r="I9" s="179"/>
      <c r="J9" s="121" t="s">
        <v>105</v>
      </c>
      <c r="K9" s="119" t="s">
        <v>103</v>
      </c>
      <c r="L9" s="119" t="s">
        <v>104</v>
      </c>
      <c r="M9" s="118" t="s">
        <v>69</v>
      </c>
      <c r="N9" s="118" t="s">
        <v>70</v>
      </c>
      <c r="O9" s="184"/>
      <c r="P9" s="185"/>
      <c r="Q9" s="186"/>
    </row>
    <row r="10" spans="1:17" s="117" customFormat="1" ht="20.100000000000001" customHeight="1">
      <c r="A10" s="117">
        <v>1</v>
      </c>
      <c r="B10" s="66">
        <v>1</v>
      </c>
      <c r="C10" s="112">
        <v>24211708928</v>
      </c>
      <c r="D10" s="68" t="s">
        <v>338</v>
      </c>
      <c r="E10" s="69" t="s">
        <v>288</v>
      </c>
      <c r="F10" s="104" t="s">
        <v>518</v>
      </c>
      <c r="G10" s="104" t="s">
        <v>489</v>
      </c>
      <c r="H10" s="70"/>
      <c r="I10" s="71"/>
      <c r="J10" s="71"/>
      <c r="K10" s="71"/>
      <c r="L10" s="71"/>
      <c r="M10" s="71"/>
      <c r="N10" s="71"/>
      <c r="O10" s="175" t="s">
        <v>96</v>
      </c>
      <c r="P10" s="176"/>
      <c r="Q10" s="177"/>
    </row>
    <row r="11" spans="1:17" s="117" customFormat="1" ht="20.100000000000001" customHeight="1">
      <c r="A11" s="117">
        <v>2</v>
      </c>
      <c r="B11" s="66">
        <v>2</v>
      </c>
      <c r="C11" s="112">
        <v>24202104196</v>
      </c>
      <c r="D11" s="68" t="s">
        <v>323</v>
      </c>
      <c r="E11" s="69" t="s">
        <v>240</v>
      </c>
      <c r="F11" s="104" t="s">
        <v>518</v>
      </c>
      <c r="G11" s="104" t="s">
        <v>489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</row>
    <row r="12" spans="1:17" s="117" customFormat="1" ht="20.100000000000001" customHeight="1">
      <c r="A12" s="117">
        <v>3</v>
      </c>
      <c r="B12" s="66">
        <v>3</v>
      </c>
      <c r="C12" s="112">
        <v>24211715150</v>
      </c>
      <c r="D12" s="68" t="s">
        <v>100</v>
      </c>
      <c r="E12" s="69" t="s">
        <v>161</v>
      </c>
      <c r="F12" s="104" t="s">
        <v>518</v>
      </c>
      <c r="G12" s="104" t="s">
        <v>451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</row>
    <row r="13" spans="1:17" s="117" customFormat="1" ht="20.100000000000001" customHeight="1">
      <c r="A13" s="117">
        <v>4</v>
      </c>
      <c r="B13" s="66">
        <v>4</v>
      </c>
      <c r="C13" s="112">
        <v>24202107589</v>
      </c>
      <c r="D13" s="68" t="s">
        <v>146</v>
      </c>
      <c r="E13" s="69" t="s">
        <v>211</v>
      </c>
      <c r="F13" s="104" t="s">
        <v>518</v>
      </c>
      <c r="G13" s="104" t="s">
        <v>489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</row>
    <row r="14" spans="1:17" s="117" customFormat="1" ht="20.100000000000001" customHeight="1">
      <c r="A14" s="117">
        <v>5</v>
      </c>
      <c r="B14" s="66">
        <v>5</v>
      </c>
      <c r="C14" s="112">
        <v>24211216643</v>
      </c>
      <c r="D14" s="68" t="s">
        <v>299</v>
      </c>
      <c r="E14" s="69" t="s">
        <v>145</v>
      </c>
      <c r="F14" s="104" t="s">
        <v>518</v>
      </c>
      <c r="G14" s="104" t="s">
        <v>438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</row>
    <row r="15" spans="1:17" s="117" customFormat="1" ht="20.100000000000001" customHeight="1">
      <c r="A15" s="117">
        <v>6</v>
      </c>
      <c r="B15" s="66">
        <v>6</v>
      </c>
      <c r="C15" s="112">
        <v>24212107319</v>
      </c>
      <c r="D15" s="68" t="s">
        <v>490</v>
      </c>
      <c r="E15" s="69" t="s">
        <v>145</v>
      </c>
      <c r="F15" s="104" t="s">
        <v>518</v>
      </c>
      <c r="G15" s="104" t="s">
        <v>489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</row>
    <row r="16" spans="1:17" s="117" customFormat="1" ht="20.100000000000001" customHeight="1">
      <c r="A16" s="117">
        <v>7</v>
      </c>
      <c r="B16" s="66">
        <v>7</v>
      </c>
      <c r="C16" s="112">
        <v>24212202153</v>
      </c>
      <c r="D16" s="68" t="s">
        <v>92</v>
      </c>
      <c r="E16" s="69" t="s">
        <v>193</v>
      </c>
      <c r="F16" s="104" t="s">
        <v>518</v>
      </c>
      <c r="G16" s="104" t="s">
        <v>487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</row>
    <row r="17" spans="1:17" s="117" customFormat="1" ht="20.100000000000001" customHeight="1">
      <c r="A17" s="117">
        <v>8</v>
      </c>
      <c r="B17" s="66">
        <v>8</v>
      </c>
      <c r="C17" s="112">
        <v>23207111383</v>
      </c>
      <c r="D17" s="68" t="s">
        <v>102</v>
      </c>
      <c r="E17" s="69" t="s">
        <v>106</v>
      </c>
      <c r="F17" s="104" t="s">
        <v>518</v>
      </c>
      <c r="G17" s="104" t="s">
        <v>425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</row>
    <row r="18" spans="1:17" s="117" customFormat="1" ht="20.100000000000001" customHeight="1">
      <c r="A18" s="117">
        <v>9</v>
      </c>
      <c r="B18" s="66">
        <v>9</v>
      </c>
      <c r="C18" s="112">
        <v>24216308547</v>
      </c>
      <c r="D18" s="68" t="s">
        <v>362</v>
      </c>
      <c r="E18" s="69" t="s">
        <v>120</v>
      </c>
      <c r="F18" s="104" t="s">
        <v>518</v>
      </c>
      <c r="G18" s="104" t="s">
        <v>438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</row>
    <row r="19" spans="1:17" s="117" customFormat="1" ht="20.100000000000001" customHeight="1">
      <c r="A19" s="117">
        <v>10</v>
      </c>
      <c r="B19" s="66">
        <v>10</v>
      </c>
      <c r="C19" s="112">
        <v>24202100903</v>
      </c>
      <c r="D19" s="68" t="s">
        <v>269</v>
      </c>
      <c r="E19" s="69" t="s">
        <v>177</v>
      </c>
      <c r="F19" s="104" t="s">
        <v>518</v>
      </c>
      <c r="G19" s="104" t="s">
        <v>489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</row>
    <row r="20" spans="1:17" s="117" customFormat="1" ht="20.100000000000001" customHeight="1">
      <c r="A20" s="117">
        <v>11</v>
      </c>
      <c r="B20" s="66">
        <v>11</v>
      </c>
      <c r="C20" s="112">
        <v>2321529128</v>
      </c>
      <c r="D20" s="68" t="s">
        <v>412</v>
      </c>
      <c r="E20" s="69" t="s">
        <v>228</v>
      </c>
      <c r="F20" s="104" t="s">
        <v>518</v>
      </c>
      <c r="G20" s="104" t="s">
        <v>411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</row>
    <row r="21" spans="1:17" s="117" customFormat="1" ht="20.100000000000001" customHeight="1">
      <c r="A21" s="117">
        <v>12</v>
      </c>
      <c r="B21" s="66">
        <v>12</v>
      </c>
      <c r="C21" s="112">
        <v>24202615779</v>
      </c>
      <c r="D21" s="68" t="s">
        <v>312</v>
      </c>
      <c r="E21" s="69" t="s">
        <v>206</v>
      </c>
      <c r="F21" s="104" t="s">
        <v>518</v>
      </c>
      <c r="G21" s="104" t="s">
        <v>465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</row>
    <row r="22" spans="1:17" s="117" customFormat="1" ht="20.100000000000001" customHeight="1">
      <c r="A22" s="117">
        <v>13</v>
      </c>
      <c r="B22" s="66">
        <v>13</v>
      </c>
      <c r="C22" s="112">
        <v>23203510483</v>
      </c>
      <c r="D22" s="68" t="s">
        <v>326</v>
      </c>
      <c r="E22" s="69" t="s">
        <v>214</v>
      </c>
      <c r="F22" s="104" t="s">
        <v>518</v>
      </c>
      <c r="G22" s="104" t="s">
        <v>424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</row>
    <row r="23" spans="1:17" s="117" customFormat="1" ht="20.100000000000001" customHeight="1">
      <c r="A23" s="117">
        <v>14</v>
      </c>
      <c r="B23" s="66">
        <v>14</v>
      </c>
      <c r="C23" s="112">
        <v>2321434976</v>
      </c>
      <c r="D23" s="68" t="s">
        <v>431</v>
      </c>
      <c r="E23" s="69" t="s">
        <v>183</v>
      </c>
      <c r="F23" s="104" t="s">
        <v>518</v>
      </c>
      <c r="G23" s="104" t="s">
        <v>430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</row>
    <row r="24" spans="1:17" s="117" customFormat="1" ht="20.100000000000001" customHeight="1">
      <c r="A24" s="117">
        <v>15</v>
      </c>
      <c r="B24" s="66">
        <v>15</v>
      </c>
      <c r="C24" s="112">
        <v>24203215942</v>
      </c>
      <c r="D24" s="68" t="s">
        <v>154</v>
      </c>
      <c r="E24" s="69" t="s">
        <v>84</v>
      </c>
      <c r="F24" s="104" t="s">
        <v>518</v>
      </c>
      <c r="G24" s="104" t="s">
        <v>485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</row>
    <row r="25" spans="1:17" s="117" customFormat="1" ht="20.100000000000001" customHeight="1">
      <c r="A25" s="117">
        <v>16</v>
      </c>
      <c r="B25" s="66">
        <v>16</v>
      </c>
      <c r="C25" s="112">
        <v>24218616358</v>
      </c>
      <c r="D25" s="68" t="s">
        <v>366</v>
      </c>
      <c r="E25" s="69" t="s">
        <v>169</v>
      </c>
      <c r="F25" s="104" t="s">
        <v>518</v>
      </c>
      <c r="G25" s="104" t="s">
        <v>478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</row>
    <row r="26" spans="1:17" s="117" customFormat="1" ht="20.100000000000001" customHeight="1">
      <c r="A26" s="117">
        <v>17</v>
      </c>
      <c r="B26" s="66">
        <v>17</v>
      </c>
      <c r="C26" s="112">
        <v>2320257562</v>
      </c>
      <c r="D26" s="68" t="s">
        <v>95</v>
      </c>
      <c r="E26" s="69" t="s">
        <v>259</v>
      </c>
      <c r="F26" s="104" t="s">
        <v>518</v>
      </c>
      <c r="G26" s="104" t="s">
        <v>465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</row>
    <row r="27" spans="1:17" s="117" customFormat="1" ht="20.100000000000001" customHeight="1">
      <c r="A27" s="117">
        <v>18</v>
      </c>
      <c r="B27" s="66">
        <v>18</v>
      </c>
      <c r="C27" s="112">
        <v>24207100256</v>
      </c>
      <c r="D27" s="68" t="s">
        <v>442</v>
      </c>
      <c r="E27" s="69" t="s">
        <v>153</v>
      </c>
      <c r="F27" s="104" t="s">
        <v>518</v>
      </c>
      <c r="G27" s="104" t="s">
        <v>489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</row>
    <row r="28" spans="1:17" s="117" customFormat="1" ht="20.100000000000001" customHeight="1">
      <c r="A28" s="117">
        <v>19</v>
      </c>
      <c r="B28" s="66">
        <v>19</v>
      </c>
      <c r="C28" s="112">
        <v>24202104201</v>
      </c>
      <c r="D28" s="68" t="s">
        <v>426</v>
      </c>
      <c r="E28" s="69" t="s">
        <v>224</v>
      </c>
      <c r="F28" s="104" t="s">
        <v>518</v>
      </c>
      <c r="G28" s="104" t="s">
        <v>489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</row>
    <row r="29" spans="1:17" s="117" customFormat="1" ht="20.100000000000001" customHeight="1">
      <c r="A29" s="117">
        <v>20</v>
      </c>
      <c r="B29" s="66">
        <v>20</v>
      </c>
      <c r="C29" s="112">
        <v>25203509454</v>
      </c>
      <c r="D29" s="68" t="s">
        <v>511</v>
      </c>
      <c r="E29" s="69" t="s">
        <v>122</v>
      </c>
      <c r="F29" s="104" t="s">
        <v>518</v>
      </c>
      <c r="G29" s="104" t="s">
        <v>510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</row>
    <row r="30" spans="1:17" s="117" customFormat="1" ht="20.100000000000001" customHeight="1">
      <c r="A30" s="117">
        <v>21</v>
      </c>
      <c r="B30" s="66">
        <v>21</v>
      </c>
      <c r="C30" s="112">
        <v>24202116537</v>
      </c>
      <c r="D30" s="68" t="s">
        <v>323</v>
      </c>
      <c r="E30" s="69" t="s">
        <v>216</v>
      </c>
      <c r="F30" s="104" t="s">
        <v>518</v>
      </c>
      <c r="G30" s="104" t="s">
        <v>489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</row>
    <row r="31" spans="1:17" s="117" customFormat="1" ht="20.100000000000001" customHeight="1">
      <c r="A31" s="117">
        <v>22</v>
      </c>
      <c r="B31" s="66">
        <v>22</v>
      </c>
      <c r="C31" s="112">
        <v>24205100129</v>
      </c>
      <c r="D31" s="68" t="s">
        <v>305</v>
      </c>
      <c r="E31" s="69" t="s">
        <v>199</v>
      </c>
      <c r="F31" s="104" t="s">
        <v>518</v>
      </c>
      <c r="G31" s="104" t="s">
        <v>468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</row>
    <row r="32" spans="1:17" s="117" customFormat="1" ht="20.100000000000001" customHeight="1">
      <c r="A32" s="117">
        <v>23</v>
      </c>
      <c r="B32" s="66">
        <v>23</v>
      </c>
      <c r="C32" s="112">
        <v>2320269928</v>
      </c>
      <c r="D32" s="68" t="s">
        <v>236</v>
      </c>
      <c r="E32" s="69" t="s">
        <v>155</v>
      </c>
      <c r="F32" s="104" t="s">
        <v>518</v>
      </c>
      <c r="G32" s="104" t="s">
        <v>415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</row>
    <row r="33" spans="1:18" s="117" customFormat="1" ht="20.100000000000001" customHeight="1">
      <c r="A33" s="117">
        <v>24</v>
      </c>
      <c r="B33" s="66">
        <v>24</v>
      </c>
      <c r="C33" s="112">
        <v>2321129860</v>
      </c>
      <c r="D33" s="68" t="s">
        <v>403</v>
      </c>
      <c r="E33" s="69" t="s">
        <v>135</v>
      </c>
      <c r="F33" s="104" t="s">
        <v>518</v>
      </c>
      <c r="G33" s="104" t="s">
        <v>400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</row>
    <row r="34" spans="1:18" s="117" customFormat="1" ht="20.100000000000001" customHeight="1">
      <c r="A34" s="117">
        <v>25</v>
      </c>
      <c r="B34" s="66">
        <v>25</v>
      </c>
      <c r="C34" s="112">
        <v>2221125715</v>
      </c>
      <c r="D34" s="68" t="s">
        <v>184</v>
      </c>
      <c r="E34" s="69" t="s">
        <v>293</v>
      </c>
      <c r="F34" s="104" t="s">
        <v>518</v>
      </c>
      <c r="G34" s="104" t="s">
        <v>400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</row>
    <row r="35" spans="1:18" s="117" customFormat="1" ht="20.100000000000001" customHeight="1">
      <c r="A35" s="117">
        <v>26</v>
      </c>
      <c r="B35" s="66">
        <v>26</v>
      </c>
      <c r="C35" s="112">
        <v>24211708543</v>
      </c>
      <c r="D35" s="68" t="s">
        <v>92</v>
      </c>
      <c r="E35" s="69" t="s">
        <v>143</v>
      </c>
      <c r="F35" s="104" t="s">
        <v>518</v>
      </c>
      <c r="G35" s="104" t="s">
        <v>489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</row>
    <row r="36" spans="1:18" s="117" customFormat="1" ht="20.100000000000001" customHeight="1">
      <c r="A36" s="117">
        <v>27</v>
      </c>
      <c r="B36" s="66">
        <v>27</v>
      </c>
      <c r="C36" s="112">
        <v>23201212435</v>
      </c>
      <c r="D36" s="68" t="s">
        <v>404</v>
      </c>
      <c r="E36" s="69" t="s">
        <v>85</v>
      </c>
      <c r="F36" s="104" t="s">
        <v>518</v>
      </c>
      <c r="G36" s="104" t="s">
        <v>400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</row>
    <row r="37" spans="1:18" s="117" customFormat="1" ht="20.100000000000001" customHeight="1">
      <c r="A37" s="117">
        <v>28</v>
      </c>
      <c r="B37" s="66">
        <v>28</v>
      </c>
      <c r="C37" s="112">
        <v>24202401501</v>
      </c>
      <c r="D37" s="68" t="s">
        <v>146</v>
      </c>
      <c r="E37" s="69" t="s">
        <v>85</v>
      </c>
      <c r="F37" s="104" t="s">
        <v>518</v>
      </c>
      <c r="G37" s="104" t="s">
        <v>480</v>
      </c>
      <c r="H37" s="70"/>
      <c r="I37" s="71"/>
      <c r="J37" s="71"/>
      <c r="K37" s="71"/>
      <c r="L37" s="71"/>
      <c r="M37" s="71"/>
      <c r="N37" s="71"/>
      <c r="O37" s="172" t="s">
        <v>96</v>
      </c>
      <c r="P37" s="173"/>
      <c r="Q37" s="174"/>
    </row>
    <row r="38" spans="1:18" s="117" customFormat="1" ht="20.100000000000001" customHeight="1">
      <c r="A38" s="117">
        <v>29</v>
      </c>
      <c r="B38" s="66">
        <v>29</v>
      </c>
      <c r="C38" s="112">
        <v>24202801358</v>
      </c>
      <c r="D38" s="68" t="s">
        <v>139</v>
      </c>
      <c r="E38" s="69" t="s">
        <v>85</v>
      </c>
      <c r="F38" s="104" t="s">
        <v>518</v>
      </c>
      <c r="G38" s="104" t="s">
        <v>468</v>
      </c>
      <c r="H38" s="70"/>
      <c r="I38" s="71"/>
      <c r="J38" s="71"/>
      <c r="K38" s="71"/>
      <c r="L38" s="71"/>
      <c r="M38" s="71"/>
      <c r="N38" s="71"/>
      <c r="O38" s="172" t="s">
        <v>96</v>
      </c>
      <c r="P38" s="173"/>
      <c r="Q38" s="174"/>
    </row>
    <row r="39" spans="1:18" s="117" customFormat="1" ht="20.100000000000001" customHeight="1">
      <c r="A39" s="117">
        <v>30</v>
      </c>
      <c r="B39" s="73">
        <v>30</v>
      </c>
      <c r="C39" s="112">
        <v>24212201096</v>
      </c>
      <c r="D39" s="68" t="s">
        <v>299</v>
      </c>
      <c r="E39" s="69" t="s">
        <v>141</v>
      </c>
      <c r="F39" s="104" t="s">
        <v>518</v>
      </c>
      <c r="G39" s="104" t="s">
        <v>487</v>
      </c>
      <c r="H39" s="74"/>
      <c r="I39" s="75"/>
      <c r="J39" s="75"/>
      <c r="K39" s="75"/>
      <c r="L39" s="75"/>
      <c r="M39" s="75"/>
      <c r="N39" s="75"/>
      <c r="O39" s="172" t="s">
        <v>96</v>
      </c>
      <c r="P39" s="173"/>
      <c r="Q39" s="174"/>
    </row>
    <row r="40" spans="1:18" s="117" customFormat="1" ht="23.25" customHeight="1">
      <c r="A40" s="117">
        <v>0</v>
      </c>
      <c r="B40" s="76" t="s">
        <v>71</v>
      </c>
      <c r="C40" s="113"/>
      <c r="D40" s="78"/>
      <c r="E40" s="79"/>
      <c r="F40" s="105"/>
      <c r="G40" s="105"/>
      <c r="H40" s="81"/>
      <c r="I40" s="82"/>
      <c r="J40" s="82"/>
      <c r="K40" s="82"/>
      <c r="L40" s="82"/>
      <c r="M40" s="82"/>
      <c r="N40" s="82"/>
      <c r="O40" s="120"/>
      <c r="P40" s="120"/>
      <c r="Q40" s="120"/>
    </row>
    <row r="41" spans="1:18" s="117" customFormat="1" ht="20.100000000000001" customHeight="1">
      <c r="A41" s="117">
        <v>0</v>
      </c>
      <c r="B41" s="83" t="s">
        <v>99</v>
      </c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8" s="117" customFormat="1" ht="18.75" customHeight="1">
      <c r="A42" s="117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8" s="117" customFormat="1" ht="18" customHeight="1">
      <c r="A43" s="101">
        <v>0</v>
      </c>
      <c r="B43" s="91"/>
      <c r="C43" s="114"/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8" s="117" customFormat="1" ht="8.25" customHeight="1">
      <c r="A44" s="101">
        <v>0</v>
      </c>
      <c r="B44" s="91"/>
      <c r="C44" s="114"/>
      <c r="D44" s="85"/>
      <c r="E44" s="86"/>
      <c r="F44" s="106"/>
      <c r="G44" s="106"/>
      <c r="H44" s="88"/>
      <c r="I44" s="89"/>
      <c r="J44" s="89"/>
      <c r="K44" s="89"/>
      <c r="L44" s="89"/>
      <c r="M44" s="89"/>
      <c r="N44" s="89"/>
      <c r="O44" s="90"/>
      <c r="P44" s="90"/>
      <c r="Q44" s="90"/>
    </row>
    <row r="45" spans="1:18" s="117" customFormat="1" ht="20.100000000000001" customHeight="1">
      <c r="A45" s="101">
        <v>0</v>
      </c>
      <c r="C45" s="115" t="s">
        <v>98</v>
      </c>
      <c r="D45" s="85"/>
      <c r="E45" s="86"/>
      <c r="F45" s="106"/>
      <c r="G45" s="106"/>
      <c r="H45" s="88"/>
      <c r="I45" s="89"/>
      <c r="J45" s="89"/>
      <c r="K45" s="89"/>
      <c r="L45" s="89"/>
      <c r="M45" s="89"/>
      <c r="N45" s="89"/>
      <c r="O45" s="90"/>
      <c r="P45" s="90"/>
      <c r="Q45" s="90"/>
    </row>
    <row r="46" spans="1:18" s="117" customFormat="1" ht="13.5" customHeight="1">
      <c r="A46" s="101">
        <v>0</v>
      </c>
      <c r="B46" s="92"/>
      <c r="C46" s="114"/>
      <c r="D46" s="85"/>
      <c r="E46" s="86"/>
      <c r="F46" s="106"/>
      <c r="G46" s="106"/>
      <c r="H46" s="108" t="s">
        <v>50</v>
      </c>
      <c r="I46" s="109">
        <v>7</v>
      </c>
      <c r="J46" s="109"/>
      <c r="K46" s="109"/>
      <c r="L46" s="109"/>
      <c r="M46" s="89"/>
      <c r="N46" s="198" t="s">
        <v>50</v>
      </c>
      <c r="O46" s="199">
        <v>2</v>
      </c>
      <c r="P46" s="55"/>
      <c r="Q46" s="110"/>
      <c r="R46" s="103"/>
    </row>
    <row r="47" spans="1:18" s="117" customFormat="1" ht="20.100000000000001" customHeight="1">
      <c r="A47" s="117">
        <v>31</v>
      </c>
      <c r="B47" s="93">
        <v>31</v>
      </c>
      <c r="C47" s="116">
        <v>24211207359</v>
      </c>
      <c r="D47" s="95" t="s">
        <v>397</v>
      </c>
      <c r="E47" s="96" t="s">
        <v>175</v>
      </c>
      <c r="F47" s="107" t="s">
        <v>518</v>
      </c>
      <c r="G47" s="107" t="s">
        <v>438</v>
      </c>
      <c r="H47" s="97"/>
      <c r="I47" s="98"/>
      <c r="J47" s="98"/>
      <c r="K47" s="98"/>
      <c r="L47" s="98"/>
      <c r="M47" s="98"/>
      <c r="N47" s="98"/>
      <c r="O47" s="175" t="s">
        <v>96</v>
      </c>
      <c r="P47" s="176"/>
      <c r="Q47" s="177"/>
    </row>
    <row r="48" spans="1:18" s="117" customFormat="1" ht="20.100000000000001" customHeight="1">
      <c r="A48" s="117">
        <v>32</v>
      </c>
      <c r="B48" s="66">
        <v>32</v>
      </c>
      <c r="C48" s="112">
        <v>24211607927</v>
      </c>
      <c r="D48" s="68" t="s">
        <v>350</v>
      </c>
      <c r="E48" s="69" t="s">
        <v>175</v>
      </c>
      <c r="F48" s="104" t="s">
        <v>518</v>
      </c>
      <c r="G48" s="104" t="s">
        <v>438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</row>
    <row r="49" spans="1:17" s="117" customFormat="1" ht="20.100000000000001" customHeight="1">
      <c r="A49" s="117">
        <v>33</v>
      </c>
      <c r="B49" s="66">
        <v>33</v>
      </c>
      <c r="C49" s="112">
        <v>24212105914</v>
      </c>
      <c r="D49" s="68" t="s">
        <v>258</v>
      </c>
      <c r="E49" s="69" t="s">
        <v>201</v>
      </c>
      <c r="F49" s="104" t="s">
        <v>518</v>
      </c>
      <c r="G49" s="104" t="s">
        <v>489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</row>
    <row r="50" spans="1:17" s="117" customFormat="1" ht="20.100000000000001" customHeight="1">
      <c r="A50" s="117">
        <v>34</v>
      </c>
      <c r="B50" s="66">
        <v>34</v>
      </c>
      <c r="C50" s="112">
        <v>24202205824</v>
      </c>
      <c r="D50" s="68" t="s">
        <v>396</v>
      </c>
      <c r="E50" s="69" t="s">
        <v>131</v>
      </c>
      <c r="F50" s="104" t="s">
        <v>518</v>
      </c>
      <c r="G50" s="104" t="s">
        <v>489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</row>
    <row r="51" spans="1:17" s="117" customFormat="1" ht="20.100000000000001" customHeight="1">
      <c r="A51" s="117">
        <v>35</v>
      </c>
      <c r="B51" s="66">
        <v>35</v>
      </c>
      <c r="C51" s="112">
        <v>24211206370</v>
      </c>
      <c r="D51" s="68" t="s">
        <v>272</v>
      </c>
      <c r="E51" s="69" t="s">
        <v>200</v>
      </c>
      <c r="F51" s="104" t="s">
        <v>518</v>
      </c>
      <c r="G51" s="104" t="s">
        <v>438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</row>
    <row r="52" spans="1:17" s="117" customFormat="1" ht="20.100000000000001" customHeight="1">
      <c r="A52" s="117">
        <v>36</v>
      </c>
      <c r="B52" s="66">
        <v>36</v>
      </c>
      <c r="C52" s="112">
        <v>2320259912</v>
      </c>
      <c r="D52" s="68" t="s">
        <v>422</v>
      </c>
      <c r="E52" s="69" t="s">
        <v>202</v>
      </c>
      <c r="F52" s="104" t="s">
        <v>518</v>
      </c>
      <c r="G52" s="104" t="s">
        <v>419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</row>
    <row r="53" spans="1:17" s="117" customFormat="1" ht="20.100000000000001" customHeight="1">
      <c r="A53" s="117">
        <v>37</v>
      </c>
      <c r="B53" s="66">
        <v>37</v>
      </c>
      <c r="C53" s="112">
        <v>24212102325</v>
      </c>
      <c r="D53" s="68" t="s">
        <v>347</v>
      </c>
      <c r="E53" s="69" t="s">
        <v>113</v>
      </c>
      <c r="F53" s="104" t="s">
        <v>518</v>
      </c>
      <c r="G53" s="104" t="s">
        <v>489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</row>
    <row r="54" spans="1:17" s="117" customFormat="1" ht="20.100000000000001" customHeight="1">
      <c r="A54" s="117">
        <v>38</v>
      </c>
      <c r="B54" s="66">
        <v>38</v>
      </c>
      <c r="C54" s="112">
        <v>24202414543</v>
      </c>
      <c r="D54" s="68" t="s">
        <v>375</v>
      </c>
      <c r="E54" s="69" t="s">
        <v>138</v>
      </c>
      <c r="F54" s="104" t="s">
        <v>518</v>
      </c>
      <c r="G54" s="104" t="s">
        <v>480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</row>
    <row r="55" spans="1:17" s="117" customFormat="1" ht="20.100000000000001" customHeight="1">
      <c r="A55" s="117">
        <v>39</v>
      </c>
      <c r="B55" s="66">
        <v>39</v>
      </c>
      <c r="C55" s="112">
        <v>24218615519</v>
      </c>
      <c r="D55" s="68" t="s">
        <v>405</v>
      </c>
      <c r="E55" s="69" t="s">
        <v>248</v>
      </c>
      <c r="F55" s="104" t="s">
        <v>518</v>
      </c>
      <c r="G55" s="104" t="s">
        <v>478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</row>
    <row r="56" spans="1:17" s="117" customFormat="1" ht="20.100000000000001" customHeight="1">
      <c r="A56" s="117">
        <v>40</v>
      </c>
      <c r="B56" s="66">
        <v>40</v>
      </c>
      <c r="C56" s="112">
        <v>2320118175</v>
      </c>
      <c r="D56" s="68" t="s">
        <v>432</v>
      </c>
      <c r="E56" s="69" t="s">
        <v>111</v>
      </c>
      <c r="F56" s="104" t="s">
        <v>518</v>
      </c>
      <c r="G56" s="104" t="s">
        <v>430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</row>
    <row r="57" spans="1:17" s="117" customFormat="1" ht="20.100000000000001" customHeight="1">
      <c r="A57" s="117">
        <v>0</v>
      </c>
      <c r="B57" s="66">
        <v>41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</row>
    <row r="58" spans="1:17" s="117" customFormat="1" ht="20.100000000000001" customHeight="1">
      <c r="A58" s="117">
        <v>0</v>
      </c>
      <c r="B58" s="66">
        <v>42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</row>
    <row r="59" spans="1:17" s="117" customFormat="1" ht="20.100000000000001" customHeight="1">
      <c r="A59" s="117">
        <v>0</v>
      </c>
      <c r="B59" s="66">
        <v>43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</row>
    <row r="60" spans="1:17" s="117" customFormat="1" ht="20.100000000000001" customHeight="1">
      <c r="A60" s="117">
        <v>0</v>
      </c>
      <c r="B60" s="66">
        <v>44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</row>
    <row r="61" spans="1:17" s="117" customFormat="1" ht="20.100000000000001" customHeight="1">
      <c r="A61" s="117">
        <v>0</v>
      </c>
      <c r="B61" s="66">
        <v>45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</row>
    <row r="62" spans="1:17" s="117" customFormat="1" ht="20.100000000000001" customHeight="1">
      <c r="A62" s="117">
        <v>0</v>
      </c>
      <c r="B62" s="66">
        <v>46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</row>
    <row r="63" spans="1:17" s="117" customFormat="1" ht="20.100000000000001" customHeight="1">
      <c r="A63" s="117">
        <v>0</v>
      </c>
      <c r="B63" s="66">
        <v>47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</row>
    <row r="64" spans="1:17" s="117" customFormat="1" ht="20.100000000000001" customHeight="1">
      <c r="A64" s="117">
        <v>0</v>
      </c>
      <c r="B64" s="66">
        <v>48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</row>
    <row r="65" spans="1:17" s="117" customFormat="1" ht="20.100000000000001" customHeight="1">
      <c r="A65" s="117">
        <v>0</v>
      </c>
      <c r="B65" s="66">
        <v>49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</row>
    <row r="66" spans="1:17" s="117" customFormat="1" ht="20.100000000000001" customHeight="1">
      <c r="A66" s="117">
        <v>0</v>
      </c>
      <c r="B66" s="66">
        <v>50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</row>
    <row r="67" spans="1:17" s="117" customFormat="1" ht="20.100000000000001" customHeight="1">
      <c r="A67" s="117">
        <v>0</v>
      </c>
      <c r="B67" s="66">
        <v>51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</row>
    <row r="68" spans="1:17" s="117" customFormat="1" ht="20.100000000000001" customHeight="1">
      <c r="A68" s="117">
        <v>0</v>
      </c>
      <c r="B68" s="66">
        <v>52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</row>
    <row r="69" spans="1:17" s="117" customFormat="1" ht="20.100000000000001" customHeight="1">
      <c r="A69" s="117">
        <v>0</v>
      </c>
      <c r="B69" s="66">
        <v>53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</row>
    <row r="70" spans="1:17" s="117" customFormat="1" ht="20.100000000000001" customHeight="1">
      <c r="A70" s="117">
        <v>0</v>
      </c>
      <c r="B70" s="66">
        <v>54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</row>
    <row r="71" spans="1:17" s="117" customFormat="1" ht="20.100000000000001" customHeight="1">
      <c r="A71" s="117">
        <v>0</v>
      </c>
      <c r="B71" s="66">
        <v>55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</row>
    <row r="72" spans="1:17" s="117" customFormat="1" ht="20.100000000000001" customHeight="1">
      <c r="A72" s="117">
        <v>0</v>
      </c>
      <c r="B72" s="66">
        <v>56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</row>
    <row r="73" spans="1:17" s="117" customFormat="1" ht="20.100000000000001" customHeight="1">
      <c r="A73" s="117">
        <v>0</v>
      </c>
      <c r="B73" s="66">
        <v>57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</row>
    <row r="74" spans="1:17" s="117" customFormat="1" ht="20.100000000000001" customHeight="1">
      <c r="A74" s="117">
        <v>0</v>
      </c>
      <c r="B74" s="66">
        <v>58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</row>
    <row r="75" spans="1:17" s="117" customFormat="1" ht="20.100000000000001" customHeight="1">
      <c r="A75" s="117">
        <v>0</v>
      </c>
      <c r="B75" s="66">
        <v>59</v>
      </c>
      <c r="C75" s="112" t="s">
        <v>96</v>
      </c>
      <c r="D75" s="68" t="s">
        <v>96</v>
      </c>
      <c r="E75" s="69" t="s">
        <v>96</v>
      </c>
      <c r="F75" s="104" t="s">
        <v>96</v>
      </c>
      <c r="G75" s="104" t="s">
        <v>96</v>
      </c>
      <c r="H75" s="70"/>
      <c r="I75" s="71"/>
      <c r="J75" s="71"/>
      <c r="K75" s="71"/>
      <c r="L75" s="71"/>
      <c r="M75" s="71"/>
      <c r="N75" s="71"/>
      <c r="O75" s="172" t="s">
        <v>96</v>
      </c>
      <c r="P75" s="173"/>
      <c r="Q75" s="174"/>
    </row>
    <row r="76" spans="1:17" s="117" customFormat="1" ht="20.100000000000001" customHeight="1">
      <c r="A76" s="117">
        <v>0</v>
      </c>
      <c r="B76" s="66">
        <v>60</v>
      </c>
      <c r="C76" s="112" t="s">
        <v>96</v>
      </c>
      <c r="D76" s="68" t="s">
        <v>96</v>
      </c>
      <c r="E76" s="69" t="s">
        <v>96</v>
      </c>
      <c r="F76" s="104" t="s">
        <v>96</v>
      </c>
      <c r="G76" s="104" t="s">
        <v>96</v>
      </c>
      <c r="H76" s="70"/>
      <c r="I76" s="71"/>
      <c r="J76" s="71"/>
      <c r="K76" s="71"/>
      <c r="L76" s="71"/>
      <c r="M76" s="71"/>
      <c r="N76" s="71"/>
      <c r="O76" s="172" t="s">
        <v>96</v>
      </c>
      <c r="P76" s="173"/>
      <c r="Q76" s="174"/>
    </row>
    <row r="77" spans="1:17" s="117" customFormat="1" ht="23.25" customHeight="1">
      <c r="A77" s="117">
        <v>0</v>
      </c>
      <c r="B77" s="76" t="s">
        <v>71</v>
      </c>
      <c r="C77" s="113"/>
      <c r="D77" s="78"/>
      <c r="E77" s="79"/>
      <c r="F77" s="105"/>
      <c r="G77" s="105"/>
      <c r="H77" s="81"/>
      <c r="I77" s="82"/>
      <c r="J77" s="82"/>
      <c r="K77" s="82"/>
      <c r="L77" s="82"/>
      <c r="M77" s="82"/>
      <c r="N77" s="82"/>
      <c r="O77" s="120"/>
      <c r="P77" s="120"/>
      <c r="Q77" s="120"/>
    </row>
    <row r="78" spans="1:17" s="117" customFormat="1" ht="20.100000000000001" customHeight="1">
      <c r="A78" s="117">
        <v>0</v>
      </c>
      <c r="B78" s="83" t="s">
        <v>99</v>
      </c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7" s="117" customFormat="1" ht="20.100000000000001" customHeight="1">
      <c r="A79" s="117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7" s="117" customFormat="1" ht="18" customHeight="1">
      <c r="A80" s="101">
        <v>0</v>
      </c>
      <c r="B80" s="91"/>
      <c r="C80" s="114"/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7" s="117" customFormat="1" ht="8.25" customHeight="1">
      <c r="A81" s="101">
        <v>0</v>
      </c>
      <c r="B81" s="91"/>
      <c r="C81" s="114"/>
      <c r="D81" s="85"/>
      <c r="E81" s="86"/>
      <c r="F81" s="106"/>
      <c r="G81" s="106"/>
      <c r="H81" s="88"/>
      <c r="I81" s="89"/>
      <c r="J81" s="89"/>
      <c r="K81" s="89"/>
      <c r="L81" s="89"/>
      <c r="M81" s="89"/>
      <c r="N81" s="89"/>
      <c r="O81" s="90"/>
      <c r="P81" s="90"/>
      <c r="Q81" s="90"/>
    </row>
    <row r="82" spans="1:17" s="117" customFormat="1" ht="20.100000000000001" customHeight="1">
      <c r="A82" s="101">
        <v>0</v>
      </c>
      <c r="B82" s="92"/>
      <c r="C82" s="115" t="s">
        <v>98</v>
      </c>
      <c r="D82" s="85"/>
      <c r="E82" s="86"/>
      <c r="F82" s="106"/>
      <c r="G82" s="106"/>
      <c r="H82" s="88"/>
      <c r="I82" s="89"/>
      <c r="J82" s="89"/>
      <c r="K82" s="89"/>
      <c r="L82" s="89"/>
      <c r="M82" s="89"/>
      <c r="N82" s="89"/>
      <c r="O82" s="90"/>
      <c r="P82" s="90"/>
      <c r="Q82" s="90"/>
    </row>
    <row r="83" spans="1:17" s="117" customFormat="1" ht="12.75" customHeight="1">
      <c r="A83" s="101">
        <v>0</v>
      </c>
      <c r="B83" s="92"/>
      <c r="C83" s="114"/>
      <c r="D83" s="85"/>
      <c r="E83" s="86"/>
      <c r="F83" s="106"/>
      <c r="G83" s="106"/>
      <c r="H83" s="108" t="s">
        <v>50</v>
      </c>
      <c r="I83" s="109">
        <v>7</v>
      </c>
      <c r="J83" s="109"/>
      <c r="K83" s="109"/>
      <c r="L83" s="109"/>
      <c r="M83" s="89"/>
      <c r="N83" s="102" t="s">
        <v>51</v>
      </c>
      <c r="O83" s="111">
        <v>2</v>
      </c>
      <c r="P83" s="90"/>
    </row>
    <row r="84" spans="1:17" s="117" customFormat="1"/>
    <row r="85" spans="1:17" s="57" customFormat="1" ht="15">
      <c r="C85" s="192" t="s">
        <v>57</v>
      </c>
      <c r="D85" s="192"/>
      <c r="E85" s="58"/>
      <c r="F85" s="189" t="s">
        <v>107</v>
      </c>
      <c r="G85" s="189"/>
      <c r="H85" s="189"/>
      <c r="I85" s="189"/>
      <c r="J85" s="189"/>
      <c r="K85" s="189"/>
      <c r="L85" s="189"/>
      <c r="M85" s="189"/>
      <c r="N85" s="189"/>
      <c r="O85" s="59" t="s">
        <v>528</v>
      </c>
    </row>
    <row r="86" spans="1:17" s="57" customFormat="1" ht="15">
      <c r="C86" s="192" t="s">
        <v>59</v>
      </c>
      <c r="D86" s="192"/>
      <c r="E86" s="60" t="s">
        <v>539</v>
      </c>
      <c r="F86" s="193" t="s">
        <v>534</v>
      </c>
      <c r="G86" s="193"/>
      <c r="H86" s="193"/>
      <c r="I86" s="193"/>
      <c r="J86" s="193"/>
      <c r="K86" s="193"/>
      <c r="L86" s="193"/>
      <c r="M86" s="193"/>
      <c r="N86" s="193"/>
      <c r="O86" s="61" t="s">
        <v>60</v>
      </c>
      <c r="P86" s="62" t="s">
        <v>61</v>
      </c>
      <c r="Q86" s="62">
        <v>1</v>
      </c>
    </row>
    <row r="87" spans="1:17" s="63" customFormat="1" ht="18.75" customHeight="1">
      <c r="C87" s="64" t="s">
        <v>535</v>
      </c>
      <c r="D87" s="190" t="s">
        <v>536</v>
      </c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61" t="s">
        <v>62</v>
      </c>
      <c r="P87" s="61" t="s">
        <v>61</v>
      </c>
      <c r="Q87" s="61">
        <v>1</v>
      </c>
    </row>
    <row r="88" spans="1:17" s="63" customFormat="1" ht="18.75" customHeight="1">
      <c r="B88" s="191" t="s">
        <v>540</v>
      </c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61" t="s">
        <v>63</v>
      </c>
      <c r="P88" s="61" t="s">
        <v>61</v>
      </c>
      <c r="Q88" s="61">
        <v>1</v>
      </c>
    </row>
    <row r="89" spans="1:17" s="117" customFormat="1" ht="9" customHeight="1"/>
    <row r="90" spans="1:17" s="117" customFormat="1" ht="15" customHeight="1">
      <c r="B90" s="179" t="s">
        <v>4</v>
      </c>
      <c r="C90" s="178" t="s">
        <v>64</v>
      </c>
      <c r="D90" s="187" t="s">
        <v>9</v>
      </c>
      <c r="E90" s="188" t="s">
        <v>10</v>
      </c>
      <c r="F90" s="178" t="s">
        <v>75</v>
      </c>
      <c r="G90" s="178" t="s">
        <v>76</v>
      </c>
      <c r="H90" s="194" t="s">
        <v>298</v>
      </c>
      <c r="I90" s="178" t="s">
        <v>67</v>
      </c>
      <c r="J90" s="196"/>
      <c r="K90" s="196"/>
      <c r="L90" s="196"/>
      <c r="M90" s="196"/>
      <c r="N90" s="197"/>
      <c r="O90" s="181" t="s">
        <v>68</v>
      </c>
      <c r="P90" s="182"/>
      <c r="Q90" s="183"/>
    </row>
    <row r="91" spans="1:17" s="117" customFormat="1" ht="27" customHeight="1">
      <c r="B91" s="179"/>
      <c r="C91" s="179"/>
      <c r="D91" s="187"/>
      <c r="E91" s="188"/>
      <c r="F91" s="179"/>
      <c r="G91" s="179"/>
      <c r="H91" s="195"/>
      <c r="I91" s="179"/>
      <c r="J91" s="121" t="s">
        <v>105</v>
      </c>
      <c r="K91" s="119" t="s">
        <v>103</v>
      </c>
      <c r="L91" s="119" t="s">
        <v>104</v>
      </c>
      <c r="M91" s="118" t="s">
        <v>69</v>
      </c>
      <c r="N91" s="118" t="s">
        <v>70</v>
      </c>
      <c r="O91" s="184"/>
      <c r="P91" s="185"/>
      <c r="Q91" s="186"/>
    </row>
    <row r="92" spans="1:17" s="117" customFormat="1" ht="20.100000000000001" customHeight="1">
      <c r="A92" s="117">
        <v>41</v>
      </c>
      <c r="B92" s="66">
        <v>1</v>
      </c>
      <c r="C92" s="112">
        <v>24202816477</v>
      </c>
      <c r="D92" s="68" t="s">
        <v>469</v>
      </c>
      <c r="E92" s="69" t="s">
        <v>114</v>
      </c>
      <c r="F92" s="104" t="s">
        <v>519</v>
      </c>
      <c r="G92" s="104" t="s">
        <v>468</v>
      </c>
      <c r="H92" s="70"/>
      <c r="I92" s="71"/>
      <c r="J92" s="71"/>
      <c r="K92" s="71"/>
      <c r="L92" s="71"/>
      <c r="M92" s="71"/>
      <c r="N92" s="71"/>
      <c r="O92" s="175" t="s">
        <v>96</v>
      </c>
      <c r="P92" s="176"/>
      <c r="Q92" s="177"/>
    </row>
    <row r="93" spans="1:17" s="117" customFormat="1" ht="20.100000000000001" customHeight="1">
      <c r="A93" s="117">
        <v>42</v>
      </c>
      <c r="B93" s="66">
        <v>2</v>
      </c>
      <c r="C93" s="112">
        <v>24212816788</v>
      </c>
      <c r="D93" s="68" t="s">
        <v>399</v>
      </c>
      <c r="E93" s="69" t="s">
        <v>114</v>
      </c>
      <c r="F93" s="104" t="s">
        <v>519</v>
      </c>
      <c r="G93" s="104" t="s">
        <v>468</v>
      </c>
      <c r="H93" s="70"/>
      <c r="I93" s="71"/>
      <c r="J93" s="71"/>
      <c r="K93" s="71"/>
      <c r="L93" s="71"/>
      <c r="M93" s="71"/>
      <c r="N93" s="71"/>
      <c r="O93" s="172" t="s">
        <v>96</v>
      </c>
      <c r="P93" s="173"/>
      <c r="Q93" s="174"/>
    </row>
    <row r="94" spans="1:17" s="117" customFormat="1" ht="20.100000000000001" customHeight="1">
      <c r="A94" s="117">
        <v>43</v>
      </c>
      <c r="B94" s="66">
        <v>3</v>
      </c>
      <c r="C94" s="112">
        <v>2321432997</v>
      </c>
      <c r="D94" s="68" t="s">
        <v>394</v>
      </c>
      <c r="E94" s="69" t="s">
        <v>144</v>
      </c>
      <c r="F94" s="104" t="s">
        <v>519</v>
      </c>
      <c r="G94" s="104" t="s">
        <v>430</v>
      </c>
      <c r="H94" s="70"/>
      <c r="I94" s="71"/>
      <c r="J94" s="71"/>
      <c r="K94" s="71"/>
      <c r="L94" s="71"/>
      <c r="M94" s="71"/>
      <c r="N94" s="71"/>
      <c r="O94" s="172" t="s">
        <v>96</v>
      </c>
      <c r="P94" s="173"/>
      <c r="Q94" s="174"/>
    </row>
    <row r="95" spans="1:17" s="117" customFormat="1" ht="20.100000000000001" customHeight="1">
      <c r="A95" s="117">
        <v>44</v>
      </c>
      <c r="B95" s="66">
        <v>4</v>
      </c>
      <c r="C95" s="112">
        <v>24212116192</v>
      </c>
      <c r="D95" s="68" t="s">
        <v>130</v>
      </c>
      <c r="E95" s="69" t="s">
        <v>189</v>
      </c>
      <c r="F95" s="104" t="s">
        <v>519</v>
      </c>
      <c r="G95" s="104" t="s">
        <v>489</v>
      </c>
      <c r="H95" s="70"/>
      <c r="I95" s="71"/>
      <c r="J95" s="71"/>
      <c r="K95" s="71"/>
      <c r="L95" s="71"/>
      <c r="M95" s="71"/>
      <c r="N95" s="71"/>
      <c r="O95" s="172" t="s">
        <v>96</v>
      </c>
      <c r="P95" s="173"/>
      <c r="Q95" s="174"/>
    </row>
    <row r="96" spans="1:17" s="117" customFormat="1" ht="20.100000000000001" customHeight="1">
      <c r="A96" s="117">
        <v>45</v>
      </c>
      <c r="B96" s="66">
        <v>5</v>
      </c>
      <c r="C96" s="112">
        <v>2321430881</v>
      </c>
      <c r="D96" s="68" t="s">
        <v>287</v>
      </c>
      <c r="E96" s="69" t="s">
        <v>142</v>
      </c>
      <c r="F96" s="104" t="s">
        <v>519</v>
      </c>
      <c r="G96" s="104" t="s">
        <v>430</v>
      </c>
      <c r="H96" s="70"/>
      <c r="I96" s="71"/>
      <c r="J96" s="71"/>
      <c r="K96" s="71"/>
      <c r="L96" s="71"/>
      <c r="M96" s="71"/>
      <c r="N96" s="71"/>
      <c r="O96" s="172" t="s">
        <v>96</v>
      </c>
      <c r="P96" s="173"/>
      <c r="Q96" s="174"/>
    </row>
    <row r="97" spans="1:17" s="117" customFormat="1" ht="20.100000000000001" customHeight="1">
      <c r="A97" s="117">
        <v>46</v>
      </c>
      <c r="B97" s="66">
        <v>6</v>
      </c>
      <c r="C97" s="112">
        <v>1921111322</v>
      </c>
      <c r="D97" s="68" t="s">
        <v>93</v>
      </c>
      <c r="E97" s="69" t="s">
        <v>145</v>
      </c>
      <c r="F97" s="104" t="s">
        <v>519</v>
      </c>
      <c r="G97" s="104" t="s">
        <v>390</v>
      </c>
      <c r="H97" s="70"/>
      <c r="I97" s="71"/>
      <c r="J97" s="71"/>
      <c r="K97" s="71"/>
      <c r="L97" s="71"/>
      <c r="M97" s="71"/>
      <c r="N97" s="71"/>
      <c r="O97" s="172" t="s">
        <v>96</v>
      </c>
      <c r="P97" s="173"/>
      <c r="Q97" s="174"/>
    </row>
    <row r="98" spans="1:17" s="117" customFormat="1" ht="20.100000000000001" customHeight="1">
      <c r="A98" s="117">
        <v>47</v>
      </c>
      <c r="B98" s="66">
        <v>7</v>
      </c>
      <c r="C98" s="112">
        <v>24212106578</v>
      </c>
      <c r="D98" s="68" t="s">
        <v>222</v>
      </c>
      <c r="E98" s="69" t="s">
        <v>185</v>
      </c>
      <c r="F98" s="104" t="s">
        <v>519</v>
      </c>
      <c r="G98" s="104" t="s">
        <v>486</v>
      </c>
      <c r="H98" s="70"/>
      <c r="I98" s="71"/>
      <c r="J98" s="71"/>
      <c r="K98" s="71"/>
      <c r="L98" s="71"/>
      <c r="M98" s="71"/>
      <c r="N98" s="71"/>
      <c r="O98" s="172" t="s">
        <v>96</v>
      </c>
      <c r="P98" s="173"/>
      <c r="Q98" s="174"/>
    </row>
    <row r="99" spans="1:17" s="117" customFormat="1" ht="20.100000000000001" customHeight="1">
      <c r="A99" s="117">
        <v>48</v>
      </c>
      <c r="B99" s="66">
        <v>8</v>
      </c>
      <c r="C99" s="112">
        <v>24202116854</v>
      </c>
      <c r="D99" s="68" t="s">
        <v>154</v>
      </c>
      <c r="E99" s="69" t="s">
        <v>194</v>
      </c>
      <c r="F99" s="104" t="s">
        <v>519</v>
      </c>
      <c r="G99" s="104" t="s">
        <v>489</v>
      </c>
      <c r="H99" s="70"/>
      <c r="I99" s="71"/>
      <c r="J99" s="71"/>
      <c r="K99" s="71"/>
      <c r="L99" s="71"/>
      <c r="M99" s="71"/>
      <c r="N99" s="71"/>
      <c r="O99" s="172" t="s">
        <v>96</v>
      </c>
      <c r="P99" s="173"/>
      <c r="Q99" s="174"/>
    </row>
    <row r="100" spans="1:17" s="117" customFormat="1" ht="20.100000000000001" customHeight="1">
      <c r="A100" s="117">
        <v>49</v>
      </c>
      <c r="B100" s="66">
        <v>9</v>
      </c>
      <c r="C100" s="112">
        <v>24202805672</v>
      </c>
      <c r="D100" s="68" t="s">
        <v>154</v>
      </c>
      <c r="E100" s="69" t="s">
        <v>194</v>
      </c>
      <c r="F100" s="104" t="s">
        <v>519</v>
      </c>
      <c r="G100" s="104" t="s">
        <v>468</v>
      </c>
      <c r="H100" s="70"/>
      <c r="I100" s="71"/>
      <c r="J100" s="71"/>
      <c r="K100" s="71"/>
      <c r="L100" s="71"/>
      <c r="M100" s="71"/>
      <c r="N100" s="71"/>
      <c r="O100" s="172" t="s">
        <v>96</v>
      </c>
      <c r="P100" s="173"/>
      <c r="Q100" s="174"/>
    </row>
    <row r="101" spans="1:17" s="117" customFormat="1" ht="20.100000000000001" customHeight="1">
      <c r="A101" s="117">
        <v>50</v>
      </c>
      <c r="B101" s="66">
        <v>10</v>
      </c>
      <c r="C101" s="112">
        <v>2321433711</v>
      </c>
      <c r="D101" s="68" t="s">
        <v>370</v>
      </c>
      <c r="E101" s="69" t="s">
        <v>120</v>
      </c>
      <c r="F101" s="104" t="s">
        <v>519</v>
      </c>
      <c r="G101" s="104" t="s">
        <v>430</v>
      </c>
      <c r="H101" s="70"/>
      <c r="I101" s="71"/>
      <c r="J101" s="71"/>
      <c r="K101" s="71"/>
      <c r="L101" s="71"/>
      <c r="M101" s="71"/>
      <c r="N101" s="71"/>
      <c r="O101" s="172" t="s">
        <v>96</v>
      </c>
      <c r="P101" s="173"/>
      <c r="Q101" s="174"/>
    </row>
    <row r="102" spans="1:17" s="117" customFormat="1" ht="20.100000000000001" customHeight="1">
      <c r="A102" s="117">
        <v>51</v>
      </c>
      <c r="B102" s="66">
        <v>11</v>
      </c>
      <c r="C102" s="112">
        <v>24211200692</v>
      </c>
      <c r="D102" s="68" t="s">
        <v>333</v>
      </c>
      <c r="E102" s="69" t="s">
        <v>151</v>
      </c>
      <c r="F102" s="104" t="s">
        <v>519</v>
      </c>
      <c r="G102" s="104" t="s">
        <v>438</v>
      </c>
      <c r="H102" s="70"/>
      <c r="I102" s="71"/>
      <c r="J102" s="71"/>
      <c r="K102" s="71"/>
      <c r="L102" s="71"/>
      <c r="M102" s="71"/>
      <c r="N102" s="71"/>
      <c r="O102" s="172" t="s">
        <v>96</v>
      </c>
      <c r="P102" s="173"/>
      <c r="Q102" s="174"/>
    </row>
    <row r="103" spans="1:17" s="117" customFormat="1" ht="20.100000000000001" customHeight="1">
      <c r="A103" s="117">
        <v>52</v>
      </c>
      <c r="B103" s="66">
        <v>12</v>
      </c>
      <c r="C103" s="112">
        <v>24212815147</v>
      </c>
      <c r="D103" s="68" t="s">
        <v>235</v>
      </c>
      <c r="E103" s="69" t="s">
        <v>206</v>
      </c>
      <c r="F103" s="104" t="s">
        <v>519</v>
      </c>
      <c r="G103" s="104" t="s">
        <v>489</v>
      </c>
      <c r="H103" s="70"/>
      <c r="I103" s="71"/>
      <c r="J103" s="71"/>
      <c r="K103" s="71"/>
      <c r="L103" s="71"/>
      <c r="M103" s="71"/>
      <c r="N103" s="71"/>
      <c r="O103" s="172" t="s">
        <v>96</v>
      </c>
      <c r="P103" s="173"/>
      <c r="Q103" s="174"/>
    </row>
    <row r="104" spans="1:17" s="117" customFormat="1" ht="20.100000000000001" customHeight="1">
      <c r="A104" s="117">
        <v>53</v>
      </c>
      <c r="B104" s="66">
        <v>13</v>
      </c>
      <c r="C104" s="112">
        <v>24202600061</v>
      </c>
      <c r="D104" s="68" t="s">
        <v>95</v>
      </c>
      <c r="E104" s="69" t="s">
        <v>110</v>
      </c>
      <c r="F104" s="104" t="s">
        <v>519</v>
      </c>
      <c r="G104" s="104" t="s">
        <v>465</v>
      </c>
      <c r="H104" s="70"/>
      <c r="I104" s="71"/>
      <c r="J104" s="71"/>
      <c r="K104" s="71"/>
      <c r="L104" s="71"/>
      <c r="M104" s="71"/>
      <c r="N104" s="71"/>
      <c r="O104" s="172" t="s">
        <v>96</v>
      </c>
      <c r="P104" s="173"/>
      <c r="Q104" s="174"/>
    </row>
    <row r="105" spans="1:17" s="117" customFormat="1" ht="20.100000000000001" customHeight="1">
      <c r="A105" s="117">
        <v>54</v>
      </c>
      <c r="B105" s="66">
        <v>14</v>
      </c>
      <c r="C105" s="112">
        <v>24211216814</v>
      </c>
      <c r="D105" s="68" t="s">
        <v>440</v>
      </c>
      <c r="E105" s="69" t="s">
        <v>148</v>
      </c>
      <c r="F105" s="104" t="s">
        <v>519</v>
      </c>
      <c r="G105" s="104" t="s">
        <v>438</v>
      </c>
      <c r="H105" s="70"/>
      <c r="I105" s="71"/>
      <c r="J105" s="71"/>
      <c r="K105" s="71"/>
      <c r="L105" s="71"/>
      <c r="M105" s="71"/>
      <c r="N105" s="71"/>
      <c r="O105" s="172" t="s">
        <v>96</v>
      </c>
      <c r="P105" s="173"/>
      <c r="Q105" s="174"/>
    </row>
    <row r="106" spans="1:17" s="117" customFormat="1" ht="20.100000000000001" customHeight="1">
      <c r="A106" s="117">
        <v>55</v>
      </c>
      <c r="B106" s="66">
        <v>15</v>
      </c>
      <c r="C106" s="112">
        <v>2321538811</v>
      </c>
      <c r="D106" s="68" t="s">
        <v>294</v>
      </c>
      <c r="E106" s="69" t="s">
        <v>84</v>
      </c>
      <c r="F106" s="104" t="s">
        <v>519</v>
      </c>
      <c r="G106" s="104" t="s">
        <v>430</v>
      </c>
      <c r="H106" s="70"/>
      <c r="I106" s="71"/>
      <c r="J106" s="71"/>
      <c r="K106" s="71"/>
      <c r="L106" s="71"/>
      <c r="M106" s="71"/>
      <c r="N106" s="71"/>
      <c r="O106" s="172" t="s">
        <v>97</v>
      </c>
      <c r="P106" s="173"/>
      <c r="Q106" s="174"/>
    </row>
    <row r="107" spans="1:17" s="117" customFormat="1" ht="20.100000000000001" customHeight="1">
      <c r="A107" s="117">
        <v>56</v>
      </c>
      <c r="B107" s="66">
        <v>16</v>
      </c>
      <c r="C107" s="112">
        <v>24202400517</v>
      </c>
      <c r="D107" s="68" t="s">
        <v>463</v>
      </c>
      <c r="E107" s="69" t="s">
        <v>84</v>
      </c>
      <c r="F107" s="104" t="s">
        <v>519</v>
      </c>
      <c r="G107" s="104" t="s">
        <v>461</v>
      </c>
      <c r="H107" s="70"/>
      <c r="I107" s="71"/>
      <c r="J107" s="71"/>
      <c r="K107" s="71"/>
      <c r="L107" s="71"/>
      <c r="M107" s="71"/>
      <c r="N107" s="71"/>
      <c r="O107" s="172" t="s">
        <v>96</v>
      </c>
      <c r="P107" s="173"/>
      <c r="Q107" s="174"/>
    </row>
    <row r="108" spans="1:17" s="117" customFormat="1" ht="20.100000000000001" customHeight="1">
      <c r="A108" s="117">
        <v>57</v>
      </c>
      <c r="B108" s="66">
        <v>17</v>
      </c>
      <c r="C108" s="112">
        <v>2321118068</v>
      </c>
      <c r="D108" s="68" t="s">
        <v>124</v>
      </c>
      <c r="E108" s="69" t="s">
        <v>169</v>
      </c>
      <c r="F108" s="104" t="s">
        <v>519</v>
      </c>
      <c r="G108" s="104" t="s">
        <v>400</v>
      </c>
      <c r="H108" s="70"/>
      <c r="I108" s="71"/>
      <c r="J108" s="71"/>
      <c r="K108" s="71"/>
      <c r="L108" s="71"/>
      <c r="M108" s="71"/>
      <c r="N108" s="71"/>
      <c r="O108" s="172" t="s">
        <v>96</v>
      </c>
      <c r="P108" s="173"/>
      <c r="Q108" s="174"/>
    </row>
    <row r="109" spans="1:17" s="117" customFormat="1" ht="20.100000000000001" customHeight="1">
      <c r="A109" s="117">
        <v>58</v>
      </c>
      <c r="B109" s="66">
        <v>18</v>
      </c>
      <c r="C109" s="112">
        <v>24202615433</v>
      </c>
      <c r="D109" s="68" t="s">
        <v>466</v>
      </c>
      <c r="E109" s="69" t="s">
        <v>153</v>
      </c>
      <c r="F109" s="104" t="s">
        <v>519</v>
      </c>
      <c r="G109" s="104" t="s">
        <v>465</v>
      </c>
      <c r="H109" s="70"/>
      <c r="I109" s="71"/>
      <c r="J109" s="71"/>
      <c r="K109" s="71"/>
      <c r="L109" s="71"/>
      <c r="M109" s="71"/>
      <c r="N109" s="71"/>
      <c r="O109" s="172" t="s">
        <v>96</v>
      </c>
      <c r="P109" s="173"/>
      <c r="Q109" s="174"/>
    </row>
    <row r="110" spans="1:17" s="117" customFormat="1" ht="20.100000000000001" customHeight="1">
      <c r="A110" s="117">
        <v>59</v>
      </c>
      <c r="B110" s="66">
        <v>19</v>
      </c>
      <c r="C110" s="112">
        <v>24202801252</v>
      </c>
      <c r="D110" s="68" t="s">
        <v>470</v>
      </c>
      <c r="E110" s="69" t="s">
        <v>153</v>
      </c>
      <c r="F110" s="104" t="s">
        <v>519</v>
      </c>
      <c r="G110" s="104" t="s">
        <v>468</v>
      </c>
      <c r="H110" s="70"/>
      <c r="I110" s="71"/>
      <c r="J110" s="71"/>
      <c r="K110" s="71"/>
      <c r="L110" s="71"/>
      <c r="M110" s="71"/>
      <c r="N110" s="71"/>
      <c r="O110" s="172" t="s">
        <v>96</v>
      </c>
      <c r="P110" s="173"/>
      <c r="Q110" s="174"/>
    </row>
    <row r="111" spans="1:17" s="117" customFormat="1" ht="20.100000000000001" customHeight="1">
      <c r="A111" s="117">
        <v>60</v>
      </c>
      <c r="B111" s="66">
        <v>20</v>
      </c>
      <c r="C111" s="112">
        <v>24212402934</v>
      </c>
      <c r="D111" s="68" t="s">
        <v>482</v>
      </c>
      <c r="E111" s="69" t="s">
        <v>160</v>
      </c>
      <c r="F111" s="104" t="s">
        <v>519</v>
      </c>
      <c r="G111" s="104" t="s">
        <v>480</v>
      </c>
      <c r="H111" s="70"/>
      <c r="I111" s="71"/>
      <c r="J111" s="71"/>
      <c r="K111" s="71"/>
      <c r="L111" s="71"/>
      <c r="M111" s="71"/>
      <c r="N111" s="71"/>
      <c r="O111" s="172" t="s">
        <v>96</v>
      </c>
      <c r="P111" s="173"/>
      <c r="Q111" s="174"/>
    </row>
    <row r="112" spans="1:17" s="117" customFormat="1" ht="20.100000000000001" customHeight="1">
      <c r="A112" s="117">
        <v>61</v>
      </c>
      <c r="B112" s="66">
        <v>21</v>
      </c>
      <c r="C112" s="112">
        <v>24211412492</v>
      </c>
      <c r="D112" s="68" t="s">
        <v>179</v>
      </c>
      <c r="E112" s="69" t="s">
        <v>155</v>
      </c>
      <c r="F112" s="104" t="s">
        <v>519</v>
      </c>
      <c r="G112" s="104" t="s">
        <v>438</v>
      </c>
      <c r="H112" s="70"/>
      <c r="I112" s="71"/>
      <c r="J112" s="71"/>
      <c r="K112" s="71"/>
      <c r="L112" s="71"/>
      <c r="M112" s="71"/>
      <c r="N112" s="71"/>
      <c r="O112" s="172" t="s">
        <v>96</v>
      </c>
      <c r="P112" s="173"/>
      <c r="Q112" s="174"/>
    </row>
    <row r="113" spans="1:18" s="117" customFormat="1" ht="20.100000000000001" customHeight="1">
      <c r="A113" s="117">
        <v>62</v>
      </c>
      <c r="B113" s="66">
        <v>22</v>
      </c>
      <c r="C113" s="112">
        <v>24211206296</v>
      </c>
      <c r="D113" s="68" t="s">
        <v>237</v>
      </c>
      <c r="E113" s="69" t="s">
        <v>134</v>
      </c>
      <c r="F113" s="104" t="s">
        <v>519</v>
      </c>
      <c r="G113" s="104" t="s">
        <v>438</v>
      </c>
      <c r="H113" s="70"/>
      <c r="I113" s="71"/>
      <c r="J113" s="71"/>
      <c r="K113" s="71"/>
      <c r="L113" s="71"/>
      <c r="M113" s="71"/>
      <c r="N113" s="71"/>
      <c r="O113" s="172" t="s">
        <v>96</v>
      </c>
      <c r="P113" s="173"/>
      <c r="Q113" s="174"/>
    </row>
    <row r="114" spans="1:18" s="117" customFormat="1" ht="20.100000000000001" customHeight="1">
      <c r="A114" s="117">
        <v>63</v>
      </c>
      <c r="B114" s="66">
        <v>23</v>
      </c>
      <c r="C114" s="112">
        <v>24211206758</v>
      </c>
      <c r="D114" s="68" t="s">
        <v>443</v>
      </c>
      <c r="E114" s="69" t="s">
        <v>444</v>
      </c>
      <c r="F114" s="104" t="s">
        <v>519</v>
      </c>
      <c r="G114" s="104" t="s">
        <v>438</v>
      </c>
      <c r="H114" s="70"/>
      <c r="I114" s="71"/>
      <c r="J114" s="71"/>
      <c r="K114" s="71"/>
      <c r="L114" s="71"/>
      <c r="M114" s="71"/>
      <c r="N114" s="71"/>
      <c r="O114" s="172" t="s">
        <v>97</v>
      </c>
      <c r="P114" s="173"/>
      <c r="Q114" s="174"/>
    </row>
    <row r="115" spans="1:18" s="117" customFormat="1" ht="20.100000000000001" customHeight="1">
      <c r="A115" s="117">
        <v>64</v>
      </c>
      <c r="B115" s="66">
        <v>24</v>
      </c>
      <c r="C115" s="112">
        <v>24202112653</v>
      </c>
      <c r="D115" s="68" t="s">
        <v>421</v>
      </c>
      <c r="E115" s="69" t="s">
        <v>180</v>
      </c>
      <c r="F115" s="104" t="s">
        <v>519</v>
      </c>
      <c r="G115" s="104" t="s">
        <v>489</v>
      </c>
      <c r="H115" s="70"/>
      <c r="I115" s="71"/>
      <c r="J115" s="71"/>
      <c r="K115" s="71"/>
      <c r="L115" s="71"/>
      <c r="M115" s="71"/>
      <c r="N115" s="71"/>
      <c r="O115" s="172" t="s">
        <v>96</v>
      </c>
      <c r="P115" s="173"/>
      <c r="Q115" s="174"/>
    </row>
    <row r="116" spans="1:18" s="117" customFormat="1" ht="20.100000000000001" customHeight="1">
      <c r="A116" s="117">
        <v>65</v>
      </c>
      <c r="B116" s="66">
        <v>25</v>
      </c>
      <c r="C116" s="112">
        <v>24212515841</v>
      </c>
      <c r="D116" s="68" t="s">
        <v>464</v>
      </c>
      <c r="E116" s="69" t="s">
        <v>116</v>
      </c>
      <c r="F116" s="104" t="s">
        <v>519</v>
      </c>
      <c r="G116" s="104" t="s">
        <v>461</v>
      </c>
      <c r="H116" s="70"/>
      <c r="I116" s="71"/>
      <c r="J116" s="71"/>
      <c r="K116" s="71"/>
      <c r="L116" s="71"/>
      <c r="M116" s="71"/>
      <c r="N116" s="71"/>
      <c r="O116" s="172" t="s">
        <v>96</v>
      </c>
      <c r="P116" s="173"/>
      <c r="Q116" s="174"/>
    </row>
    <row r="117" spans="1:18" s="117" customFormat="1" ht="20.100000000000001" customHeight="1">
      <c r="A117" s="117">
        <v>66</v>
      </c>
      <c r="B117" s="66">
        <v>26</v>
      </c>
      <c r="C117" s="112">
        <v>24211216206</v>
      </c>
      <c r="D117" s="68" t="s">
        <v>446</v>
      </c>
      <c r="E117" s="69" t="s">
        <v>207</v>
      </c>
      <c r="F117" s="104" t="s">
        <v>519</v>
      </c>
      <c r="G117" s="104" t="s">
        <v>438</v>
      </c>
      <c r="H117" s="70"/>
      <c r="I117" s="71"/>
      <c r="J117" s="71"/>
      <c r="K117" s="71"/>
      <c r="L117" s="71"/>
      <c r="M117" s="71"/>
      <c r="N117" s="71"/>
      <c r="O117" s="172" t="s">
        <v>96</v>
      </c>
      <c r="P117" s="173"/>
      <c r="Q117" s="174"/>
    </row>
    <row r="118" spans="1:18" s="117" customFormat="1" ht="20.100000000000001" customHeight="1">
      <c r="A118" s="117">
        <v>67</v>
      </c>
      <c r="B118" s="66">
        <v>27</v>
      </c>
      <c r="C118" s="112">
        <v>24202515884</v>
      </c>
      <c r="D118" s="68" t="s">
        <v>328</v>
      </c>
      <c r="E118" s="69" t="s">
        <v>85</v>
      </c>
      <c r="F118" s="104" t="s">
        <v>519</v>
      </c>
      <c r="G118" s="104" t="s">
        <v>461</v>
      </c>
      <c r="H118" s="70"/>
      <c r="I118" s="71"/>
      <c r="J118" s="71"/>
      <c r="K118" s="71"/>
      <c r="L118" s="71"/>
      <c r="M118" s="71"/>
      <c r="N118" s="71"/>
      <c r="O118" s="172" t="s">
        <v>96</v>
      </c>
      <c r="P118" s="173"/>
      <c r="Q118" s="174"/>
    </row>
    <row r="119" spans="1:18" s="117" customFormat="1" ht="20.100000000000001" customHeight="1">
      <c r="A119" s="117">
        <v>68</v>
      </c>
      <c r="B119" s="66">
        <v>28</v>
      </c>
      <c r="C119" s="112">
        <v>24207101309</v>
      </c>
      <c r="D119" s="68" t="s">
        <v>203</v>
      </c>
      <c r="E119" s="69" t="s">
        <v>213</v>
      </c>
      <c r="F119" s="104" t="s">
        <v>519</v>
      </c>
      <c r="G119" s="104" t="s">
        <v>468</v>
      </c>
      <c r="H119" s="70"/>
      <c r="I119" s="71"/>
      <c r="J119" s="71"/>
      <c r="K119" s="71"/>
      <c r="L119" s="71"/>
      <c r="M119" s="71"/>
      <c r="N119" s="71"/>
      <c r="O119" s="172" t="s">
        <v>96</v>
      </c>
      <c r="P119" s="173"/>
      <c r="Q119" s="174"/>
    </row>
    <row r="120" spans="1:18" s="117" customFormat="1" ht="20.100000000000001" customHeight="1">
      <c r="A120" s="117">
        <v>69</v>
      </c>
      <c r="B120" s="66">
        <v>29</v>
      </c>
      <c r="C120" s="112">
        <v>24202601440</v>
      </c>
      <c r="D120" s="68" t="s">
        <v>281</v>
      </c>
      <c r="E120" s="69" t="s">
        <v>90</v>
      </c>
      <c r="F120" s="104" t="s">
        <v>519</v>
      </c>
      <c r="G120" s="104" t="s">
        <v>461</v>
      </c>
      <c r="H120" s="70"/>
      <c r="I120" s="71"/>
      <c r="J120" s="71"/>
      <c r="K120" s="71"/>
      <c r="L120" s="71"/>
      <c r="M120" s="71"/>
      <c r="N120" s="71"/>
      <c r="O120" s="172" t="s">
        <v>96</v>
      </c>
      <c r="P120" s="173"/>
      <c r="Q120" s="174"/>
    </row>
    <row r="121" spans="1:18" s="117" customFormat="1" ht="20.100000000000001" customHeight="1">
      <c r="A121" s="117">
        <v>70</v>
      </c>
      <c r="B121" s="73">
        <v>30</v>
      </c>
      <c r="C121" s="112">
        <v>24202607350</v>
      </c>
      <c r="D121" s="68" t="s">
        <v>249</v>
      </c>
      <c r="E121" s="69" t="s">
        <v>90</v>
      </c>
      <c r="F121" s="104" t="s">
        <v>519</v>
      </c>
      <c r="G121" s="104" t="s">
        <v>465</v>
      </c>
      <c r="H121" s="74"/>
      <c r="I121" s="75"/>
      <c r="J121" s="75"/>
      <c r="K121" s="75"/>
      <c r="L121" s="75"/>
      <c r="M121" s="75"/>
      <c r="N121" s="75"/>
      <c r="O121" s="172" t="s">
        <v>96</v>
      </c>
      <c r="P121" s="173"/>
      <c r="Q121" s="174"/>
    </row>
    <row r="122" spans="1:18" s="117" customFormat="1" ht="23.25" customHeight="1">
      <c r="A122" s="117">
        <v>0</v>
      </c>
      <c r="B122" s="76" t="s">
        <v>71</v>
      </c>
      <c r="C122" s="113"/>
      <c r="D122" s="78"/>
      <c r="E122" s="79"/>
      <c r="F122" s="105"/>
      <c r="G122" s="105"/>
      <c r="H122" s="81"/>
      <c r="I122" s="82"/>
      <c r="J122" s="82"/>
      <c r="K122" s="82"/>
      <c r="L122" s="82"/>
      <c r="M122" s="82"/>
      <c r="N122" s="82"/>
      <c r="O122" s="120"/>
      <c r="P122" s="120"/>
      <c r="Q122" s="120"/>
    </row>
    <row r="123" spans="1:18" s="117" customFormat="1" ht="20.100000000000001" customHeight="1">
      <c r="A123" s="117">
        <v>0</v>
      </c>
      <c r="B123" s="83" t="s">
        <v>99</v>
      </c>
      <c r="C123" s="114"/>
      <c r="D123" s="85"/>
      <c r="E123" s="86"/>
      <c r="F123" s="106"/>
      <c r="G123" s="106"/>
      <c r="H123" s="88"/>
      <c r="I123" s="89"/>
      <c r="J123" s="89"/>
      <c r="K123" s="89"/>
      <c r="L123" s="89"/>
      <c r="M123" s="89"/>
      <c r="N123" s="89"/>
      <c r="O123" s="90"/>
      <c r="P123" s="90"/>
      <c r="Q123" s="90"/>
    </row>
    <row r="124" spans="1:18" s="117" customFormat="1" ht="18.75" customHeight="1">
      <c r="A124" s="117">
        <v>0</v>
      </c>
      <c r="B124" s="91"/>
      <c r="C124" s="114"/>
      <c r="D124" s="85"/>
      <c r="E124" s="86"/>
      <c r="F124" s="106"/>
      <c r="G124" s="106"/>
      <c r="H124" s="88"/>
      <c r="I124" s="89"/>
      <c r="J124" s="89"/>
      <c r="K124" s="89"/>
      <c r="L124" s="89"/>
      <c r="M124" s="89"/>
      <c r="N124" s="89"/>
      <c r="O124" s="90"/>
      <c r="P124" s="90"/>
      <c r="Q124" s="90"/>
    </row>
    <row r="125" spans="1:18" s="117" customFormat="1" ht="18" customHeight="1">
      <c r="A125" s="101">
        <v>0</v>
      </c>
      <c r="B125" s="91"/>
      <c r="C125" s="114"/>
      <c r="D125" s="85"/>
      <c r="E125" s="86"/>
      <c r="F125" s="106"/>
      <c r="G125" s="106"/>
      <c r="H125" s="88"/>
      <c r="I125" s="89"/>
      <c r="J125" s="89"/>
      <c r="K125" s="89"/>
      <c r="L125" s="89"/>
      <c r="M125" s="89"/>
      <c r="N125" s="89"/>
      <c r="O125" s="90"/>
      <c r="P125" s="90"/>
      <c r="Q125" s="90"/>
    </row>
    <row r="126" spans="1:18" s="117" customFormat="1" ht="8.25" customHeight="1">
      <c r="A126" s="101">
        <v>0</v>
      </c>
      <c r="B126" s="91"/>
      <c r="C126" s="114"/>
      <c r="D126" s="85"/>
      <c r="E126" s="86"/>
      <c r="F126" s="106"/>
      <c r="G126" s="106"/>
      <c r="H126" s="88"/>
      <c r="I126" s="89"/>
      <c r="J126" s="89"/>
      <c r="K126" s="89"/>
      <c r="L126" s="89"/>
      <c r="M126" s="89"/>
      <c r="N126" s="89"/>
      <c r="O126" s="90"/>
      <c r="P126" s="90"/>
      <c r="Q126" s="90"/>
    </row>
    <row r="127" spans="1:18" s="117" customFormat="1" ht="20.100000000000001" customHeight="1">
      <c r="A127" s="101">
        <v>0</v>
      </c>
      <c r="C127" s="115" t="s">
        <v>98</v>
      </c>
      <c r="D127" s="85"/>
      <c r="E127" s="86"/>
      <c r="F127" s="106"/>
      <c r="G127" s="106"/>
      <c r="H127" s="88"/>
      <c r="I127" s="89"/>
      <c r="J127" s="89"/>
      <c r="K127" s="89"/>
      <c r="L127" s="89"/>
      <c r="M127" s="89"/>
      <c r="N127" s="89"/>
      <c r="O127" s="90"/>
      <c r="P127" s="90"/>
      <c r="Q127" s="90"/>
    </row>
    <row r="128" spans="1:18" s="117" customFormat="1" ht="13.5" customHeight="1">
      <c r="A128" s="101">
        <v>0</v>
      </c>
      <c r="B128" s="92"/>
      <c r="C128" s="114"/>
      <c r="D128" s="85"/>
      <c r="E128" s="86"/>
      <c r="F128" s="106"/>
      <c r="G128" s="106"/>
      <c r="H128" s="108" t="s">
        <v>51</v>
      </c>
      <c r="I128" s="109">
        <v>7</v>
      </c>
      <c r="J128" s="109"/>
      <c r="K128" s="109"/>
      <c r="L128" s="109"/>
      <c r="M128" s="89"/>
      <c r="N128" s="198" t="s">
        <v>50</v>
      </c>
      <c r="O128" s="199">
        <v>2</v>
      </c>
      <c r="P128" s="55"/>
      <c r="Q128" s="110"/>
      <c r="R128" s="103"/>
    </row>
    <row r="129" spans="1:17" s="117" customFormat="1" ht="20.100000000000001" customHeight="1">
      <c r="A129" s="117">
        <v>71</v>
      </c>
      <c r="B129" s="93">
        <v>31</v>
      </c>
      <c r="C129" s="116">
        <v>23205212917</v>
      </c>
      <c r="D129" s="95" t="s">
        <v>395</v>
      </c>
      <c r="E129" s="96" t="s">
        <v>109</v>
      </c>
      <c r="F129" s="107" t="s">
        <v>519</v>
      </c>
      <c r="G129" s="107" t="s">
        <v>411</v>
      </c>
      <c r="H129" s="97"/>
      <c r="I129" s="98"/>
      <c r="J129" s="98"/>
      <c r="K129" s="98"/>
      <c r="L129" s="98"/>
      <c r="M129" s="98"/>
      <c r="N129" s="98"/>
      <c r="O129" s="175" t="s">
        <v>96</v>
      </c>
      <c r="P129" s="176"/>
      <c r="Q129" s="177"/>
    </row>
    <row r="130" spans="1:17" s="117" customFormat="1" ht="20.100000000000001" customHeight="1">
      <c r="A130" s="117">
        <v>72</v>
      </c>
      <c r="B130" s="66">
        <v>32</v>
      </c>
      <c r="C130" s="112">
        <v>25202216678</v>
      </c>
      <c r="D130" s="68" t="s">
        <v>513</v>
      </c>
      <c r="E130" s="69" t="s">
        <v>152</v>
      </c>
      <c r="F130" s="104" t="s">
        <v>519</v>
      </c>
      <c r="G130" s="104" t="s">
        <v>512</v>
      </c>
      <c r="H130" s="70"/>
      <c r="I130" s="71"/>
      <c r="J130" s="71"/>
      <c r="K130" s="71"/>
      <c r="L130" s="71"/>
      <c r="M130" s="71"/>
      <c r="N130" s="71"/>
      <c r="O130" s="172" t="s">
        <v>96</v>
      </c>
      <c r="P130" s="173"/>
      <c r="Q130" s="174"/>
    </row>
    <row r="131" spans="1:17" s="117" customFormat="1" ht="20.100000000000001" customHeight="1">
      <c r="A131" s="117">
        <v>73</v>
      </c>
      <c r="B131" s="66">
        <v>33</v>
      </c>
      <c r="C131" s="112">
        <v>2221218563</v>
      </c>
      <c r="D131" s="68" t="s">
        <v>198</v>
      </c>
      <c r="E131" s="69" t="s">
        <v>200</v>
      </c>
      <c r="F131" s="104" t="s">
        <v>519</v>
      </c>
      <c r="G131" s="104" t="s">
        <v>429</v>
      </c>
      <c r="H131" s="70"/>
      <c r="I131" s="71"/>
      <c r="J131" s="71"/>
      <c r="K131" s="71"/>
      <c r="L131" s="71"/>
      <c r="M131" s="71"/>
      <c r="N131" s="71"/>
      <c r="O131" s="172" t="s">
        <v>96</v>
      </c>
      <c r="P131" s="173"/>
      <c r="Q131" s="174"/>
    </row>
    <row r="132" spans="1:17" s="117" customFormat="1" ht="20.100000000000001" customHeight="1">
      <c r="A132" s="117">
        <v>74</v>
      </c>
      <c r="B132" s="66">
        <v>34</v>
      </c>
      <c r="C132" s="112">
        <v>24201415430</v>
      </c>
      <c r="D132" s="68" t="s">
        <v>448</v>
      </c>
      <c r="E132" s="69" t="s">
        <v>182</v>
      </c>
      <c r="F132" s="104" t="s">
        <v>519</v>
      </c>
      <c r="G132" s="104" t="s">
        <v>438</v>
      </c>
      <c r="H132" s="70"/>
      <c r="I132" s="71"/>
      <c r="J132" s="71"/>
      <c r="K132" s="71"/>
      <c r="L132" s="71"/>
      <c r="M132" s="71"/>
      <c r="N132" s="71"/>
      <c r="O132" s="172" t="s">
        <v>96</v>
      </c>
      <c r="P132" s="173"/>
      <c r="Q132" s="174"/>
    </row>
    <row r="133" spans="1:17" s="117" customFormat="1" ht="20.100000000000001" customHeight="1">
      <c r="A133" s="117">
        <v>75</v>
      </c>
      <c r="B133" s="66">
        <v>35</v>
      </c>
      <c r="C133" s="112">
        <v>24202101743</v>
      </c>
      <c r="D133" s="68" t="s">
        <v>414</v>
      </c>
      <c r="E133" s="69" t="s">
        <v>138</v>
      </c>
      <c r="F133" s="104" t="s">
        <v>519</v>
      </c>
      <c r="G133" s="104" t="s">
        <v>461</v>
      </c>
      <c r="H133" s="70"/>
      <c r="I133" s="71"/>
      <c r="J133" s="71"/>
      <c r="K133" s="71"/>
      <c r="L133" s="71"/>
      <c r="M133" s="71"/>
      <c r="N133" s="71"/>
      <c r="O133" s="172" t="s">
        <v>96</v>
      </c>
      <c r="P133" s="173"/>
      <c r="Q133" s="174"/>
    </row>
    <row r="134" spans="1:17" s="117" customFormat="1" ht="20.100000000000001" customHeight="1">
      <c r="A134" s="117">
        <v>76</v>
      </c>
      <c r="B134" s="66">
        <v>36</v>
      </c>
      <c r="C134" s="112">
        <v>24202208185</v>
      </c>
      <c r="D134" s="68" t="s">
        <v>368</v>
      </c>
      <c r="E134" s="69" t="s">
        <v>82</v>
      </c>
      <c r="F134" s="104" t="s">
        <v>519</v>
      </c>
      <c r="G134" s="104" t="s">
        <v>487</v>
      </c>
      <c r="H134" s="70"/>
      <c r="I134" s="71"/>
      <c r="J134" s="71"/>
      <c r="K134" s="71"/>
      <c r="L134" s="71"/>
      <c r="M134" s="71"/>
      <c r="N134" s="71"/>
      <c r="O134" s="172" t="s">
        <v>96</v>
      </c>
      <c r="P134" s="173"/>
      <c r="Q134" s="174"/>
    </row>
    <row r="135" spans="1:17" s="117" customFormat="1" ht="20.100000000000001" customHeight="1">
      <c r="A135" s="117">
        <v>77</v>
      </c>
      <c r="B135" s="66">
        <v>37</v>
      </c>
      <c r="C135" s="112">
        <v>24211205020</v>
      </c>
      <c r="D135" s="68" t="s">
        <v>449</v>
      </c>
      <c r="E135" s="69" t="s">
        <v>209</v>
      </c>
      <c r="F135" s="104" t="s">
        <v>519</v>
      </c>
      <c r="G135" s="104" t="s">
        <v>438</v>
      </c>
      <c r="H135" s="70"/>
      <c r="I135" s="71"/>
      <c r="J135" s="71"/>
      <c r="K135" s="71"/>
      <c r="L135" s="71"/>
      <c r="M135" s="71"/>
      <c r="N135" s="71"/>
      <c r="O135" s="172" t="s">
        <v>96</v>
      </c>
      <c r="P135" s="173"/>
      <c r="Q135" s="174"/>
    </row>
    <row r="136" spans="1:17" s="117" customFormat="1" ht="20.100000000000001" customHeight="1">
      <c r="A136" s="117">
        <v>78</v>
      </c>
      <c r="B136" s="66">
        <v>38</v>
      </c>
      <c r="C136" s="112">
        <v>2320430813</v>
      </c>
      <c r="D136" s="68" t="s">
        <v>198</v>
      </c>
      <c r="E136" s="69" t="s">
        <v>246</v>
      </c>
      <c r="F136" s="104" t="s">
        <v>519</v>
      </c>
      <c r="G136" s="104" t="s">
        <v>430</v>
      </c>
      <c r="H136" s="70"/>
      <c r="I136" s="71"/>
      <c r="J136" s="71"/>
      <c r="K136" s="71"/>
      <c r="L136" s="71"/>
      <c r="M136" s="71"/>
      <c r="N136" s="71"/>
      <c r="O136" s="172" t="s">
        <v>96</v>
      </c>
      <c r="P136" s="173"/>
      <c r="Q136" s="174"/>
    </row>
    <row r="137" spans="1:17" s="117" customFormat="1" ht="20.100000000000001" customHeight="1">
      <c r="A137" s="117">
        <v>79</v>
      </c>
      <c r="B137" s="66">
        <v>39</v>
      </c>
      <c r="C137" s="112">
        <v>24205207604</v>
      </c>
      <c r="D137" s="68" t="s">
        <v>455</v>
      </c>
      <c r="E137" s="69" t="s">
        <v>114</v>
      </c>
      <c r="F137" s="104" t="s">
        <v>520</v>
      </c>
      <c r="G137" s="104" t="s">
        <v>454</v>
      </c>
      <c r="H137" s="70"/>
      <c r="I137" s="71"/>
      <c r="J137" s="71"/>
      <c r="K137" s="71"/>
      <c r="L137" s="71"/>
      <c r="M137" s="71"/>
      <c r="N137" s="71"/>
      <c r="O137" s="172" t="s">
        <v>96</v>
      </c>
      <c r="P137" s="173"/>
      <c r="Q137" s="174"/>
    </row>
    <row r="138" spans="1:17" s="117" customFormat="1" ht="20.100000000000001" customHeight="1">
      <c r="A138" s="117">
        <v>80</v>
      </c>
      <c r="B138" s="66">
        <v>40</v>
      </c>
      <c r="C138" s="112">
        <v>24211216815</v>
      </c>
      <c r="D138" s="68" t="s">
        <v>267</v>
      </c>
      <c r="E138" s="69" t="s">
        <v>157</v>
      </c>
      <c r="F138" s="104" t="s">
        <v>520</v>
      </c>
      <c r="G138" s="104" t="s">
        <v>438</v>
      </c>
      <c r="H138" s="70"/>
      <c r="I138" s="71"/>
      <c r="J138" s="71"/>
      <c r="K138" s="71"/>
      <c r="L138" s="71"/>
      <c r="M138" s="71"/>
      <c r="N138" s="71"/>
      <c r="O138" s="172" t="s">
        <v>96</v>
      </c>
      <c r="P138" s="173"/>
      <c r="Q138" s="174"/>
    </row>
    <row r="139" spans="1:17" s="117" customFormat="1" ht="20.100000000000001" customHeight="1">
      <c r="A139" s="117">
        <v>81</v>
      </c>
      <c r="B139" s="66">
        <v>41</v>
      </c>
      <c r="C139" s="112">
        <v>24202103573</v>
      </c>
      <c r="D139" s="68" t="s">
        <v>282</v>
      </c>
      <c r="E139" s="69" t="s">
        <v>170</v>
      </c>
      <c r="F139" s="104" t="s">
        <v>520</v>
      </c>
      <c r="G139" s="104" t="s">
        <v>465</v>
      </c>
      <c r="H139" s="70"/>
      <c r="I139" s="71"/>
      <c r="J139" s="71"/>
      <c r="K139" s="71"/>
      <c r="L139" s="71"/>
      <c r="M139" s="71"/>
      <c r="N139" s="71"/>
      <c r="O139" s="172" t="s">
        <v>96</v>
      </c>
      <c r="P139" s="173"/>
      <c r="Q139" s="174"/>
    </row>
    <row r="140" spans="1:17" s="117" customFormat="1" ht="20.100000000000001" customHeight="1">
      <c r="A140" s="117">
        <v>82</v>
      </c>
      <c r="B140" s="66">
        <v>42</v>
      </c>
      <c r="C140" s="112">
        <v>2321377708</v>
      </c>
      <c r="D140" s="68" t="s">
        <v>290</v>
      </c>
      <c r="E140" s="69" t="s">
        <v>275</v>
      </c>
      <c r="F140" s="104" t="s">
        <v>520</v>
      </c>
      <c r="G140" s="104" t="s">
        <v>419</v>
      </c>
      <c r="H140" s="70"/>
      <c r="I140" s="71"/>
      <c r="J140" s="71"/>
      <c r="K140" s="71"/>
      <c r="L140" s="71"/>
      <c r="M140" s="71"/>
      <c r="N140" s="71"/>
      <c r="O140" s="172" t="s">
        <v>96</v>
      </c>
      <c r="P140" s="173"/>
      <c r="Q140" s="174"/>
    </row>
    <row r="141" spans="1:17" s="117" customFormat="1" ht="20.100000000000001" customHeight="1">
      <c r="A141" s="117">
        <v>83</v>
      </c>
      <c r="B141" s="66">
        <v>43</v>
      </c>
      <c r="C141" s="112">
        <v>2320254328</v>
      </c>
      <c r="D141" s="68" t="s">
        <v>302</v>
      </c>
      <c r="E141" s="69" t="s">
        <v>165</v>
      </c>
      <c r="F141" s="104" t="s">
        <v>520</v>
      </c>
      <c r="G141" s="104" t="s">
        <v>415</v>
      </c>
      <c r="H141" s="70"/>
      <c r="I141" s="71"/>
      <c r="J141" s="71"/>
      <c r="K141" s="71"/>
      <c r="L141" s="71"/>
      <c r="M141" s="71"/>
      <c r="N141" s="71"/>
      <c r="O141" s="172" t="s">
        <v>96</v>
      </c>
      <c r="P141" s="173"/>
      <c r="Q141" s="174"/>
    </row>
    <row r="142" spans="1:17" s="117" customFormat="1" ht="20.100000000000001" customHeight="1">
      <c r="A142" s="117">
        <v>84</v>
      </c>
      <c r="B142" s="66">
        <v>44</v>
      </c>
      <c r="C142" s="112">
        <v>2221123580</v>
      </c>
      <c r="D142" s="68" t="s">
        <v>374</v>
      </c>
      <c r="E142" s="69" t="s">
        <v>204</v>
      </c>
      <c r="F142" s="104" t="s">
        <v>520</v>
      </c>
      <c r="G142" s="104" t="s">
        <v>373</v>
      </c>
      <c r="H142" s="70"/>
      <c r="I142" s="71"/>
      <c r="J142" s="71"/>
      <c r="K142" s="71"/>
      <c r="L142" s="71"/>
      <c r="M142" s="71"/>
      <c r="N142" s="71"/>
      <c r="O142" s="172" t="s">
        <v>96</v>
      </c>
      <c r="P142" s="173"/>
      <c r="Q142" s="174"/>
    </row>
    <row r="143" spans="1:17" s="117" customFormat="1" ht="20.100000000000001" customHeight="1">
      <c r="A143" s="117">
        <v>85</v>
      </c>
      <c r="B143" s="66">
        <v>45</v>
      </c>
      <c r="C143" s="112">
        <v>2321865275</v>
      </c>
      <c r="D143" s="68" t="s">
        <v>420</v>
      </c>
      <c r="E143" s="69" t="s">
        <v>185</v>
      </c>
      <c r="F143" s="104" t="s">
        <v>520</v>
      </c>
      <c r="G143" s="104" t="s">
        <v>419</v>
      </c>
      <c r="H143" s="70"/>
      <c r="I143" s="71"/>
      <c r="J143" s="71"/>
      <c r="K143" s="71"/>
      <c r="L143" s="71"/>
      <c r="M143" s="71"/>
      <c r="N143" s="71"/>
      <c r="O143" s="172" t="s">
        <v>96</v>
      </c>
      <c r="P143" s="173"/>
      <c r="Q143" s="174"/>
    </row>
    <row r="144" spans="1:17" s="117" customFormat="1" ht="20.100000000000001" customHeight="1">
      <c r="A144" s="117">
        <v>86</v>
      </c>
      <c r="B144" s="66">
        <v>46</v>
      </c>
      <c r="C144" s="112">
        <v>24214307447</v>
      </c>
      <c r="D144" s="68" t="s">
        <v>241</v>
      </c>
      <c r="E144" s="69" t="s">
        <v>119</v>
      </c>
      <c r="F144" s="104" t="s">
        <v>520</v>
      </c>
      <c r="G144" s="104" t="s">
        <v>502</v>
      </c>
      <c r="H144" s="70"/>
      <c r="I144" s="71"/>
      <c r="J144" s="71"/>
      <c r="K144" s="71"/>
      <c r="L144" s="71"/>
      <c r="M144" s="71"/>
      <c r="N144" s="71"/>
      <c r="O144" s="172" t="s">
        <v>96</v>
      </c>
      <c r="P144" s="173"/>
      <c r="Q144" s="174"/>
    </row>
    <row r="145" spans="1:17" s="117" customFormat="1" ht="20.100000000000001" customHeight="1">
      <c r="A145" s="117">
        <v>87</v>
      </c>
      <c r="B145" s="66">
        <v>47</v>
      </c>
      <c r="C145" s="112">
        <v>24202105966</v>
      </c>
      <c r="D145" s="68" t="s">
        <v>492</v>
      </c>
      <c r="E145" s="69" t="s">
        <v>195</v>
      </c>
      <c r="F145" s="104" t="s">
        <v>520</v>
      </c>
      <c r="G145" s="104" t="s">
        <v>489</v>
      </c>
      <c r="H145" s="70"/>
      <c r="I145" s="71"/>
      <c r="J145" s="71"/>
      <c r="K145" s="71"/>
      <c r="L145" s="71"/>
      <c r="M145" s="71"/>
      <c r="N145" s="71"/>
      <c r="O145" s="172" t="s">
        <v>96</v>
      </c>
      <c r="P145" s="173"/>
      <c r="Q145" s="174"/>
    </row>
    <row r="146" spans="1:17" s="117" customFormat="1" ht="20.100000000000001" customHeight="1">
      <c r="A146" s="117">
        <v>88</v>
      </c>
      <c r="B146" s="66">
        <v>48</v>
      </c>
      <c r="C146" s="112">
        <v>24211202741</v>
      </c>
      <c r="D146" s="68" t="s">
        <v>218</v>
      </c>
      <c r="E146" s="69" t="s">
        <v>78</v>
      </c>
      <c r="F146" s="104" t="s">
        <v>520</v>
      </c>
      <c r="G146" s="104" t="s">
        <v>438</v>
      </c>
      <c r="H146" s="70"/>
      <c r="I146" s="71"/>
      <c r="J146" s="71"/>
      <c r="K146" s="71"/>
      <c r="L146" s="71"/>
      <c r="M146" s="71"/>
      <c r="N146" s="71"/>
      <c r="O146" s="172" t="s">
        <v>96</v>
      </c>
      <c r="P146" s="173"/>
      <c r="Q146" s="174"/>
    </row>
    <row r="147" spans="1:17" s="117" customFormat="1" ht="20.100000000000001" customHeight="1">
      <c r="A147" s="117">
        <v>89</v>
      </c>
      <c r="B147" s="66">
        <v>49</v>
      </c>
      <c r="C147" s="112">
        <v>24211207400</v>
      </c>
      <c r="D147" s="68" t="s">
        <v>439</v>
      </c>
      <c r="E147" s="69" t="s">
        <v>78</v>
      </c>
      <c r="F147" s="104" t="s">
        <v>520</v>
      </c>
      <c r="G147" s="104" t="s">
        <v>438</v>
      </c>
      <c r="H147" s="70"/>
      <c r="I147" s="71"/>
      <c r="J147" s="71"/>
      <c r="K147" s="71"/>
      <c r="L147" s="71"/>
      <c r="M147" s="71"/>
      <c r="N147" s="71"/>
      <c r="O147" s="172" t="s">
        <v>96</v>
      </c>
      <c r="P147" s="173"/>
      <c r="Q147" s="174"/>
    </row>
    <row r="148" spans="1:17" s="117" customFormat="1" ht="20.100000000000001" customHeight="1">
      <c r="A148" s="117">
        <v>90</v>
      </c>
      <c r="B148" s="66">
        <v>50</v>
      </c>
      <c r="C148" s="112">
        <v>2320251718</v>
      </c>
      <c r="D148" s="68" t="s">
        <v>311</v>
      </c>
      <c r="E148" s="69" t="s">
        <v>110</v>
      </c>
      <c r="F148" s="104" t="s">
        <v>520</v>
      </c>
      <c r="G148" s="104" t="s">
        <v>429</v>
      </c>
      <c r="H148" s="70"/>
      <c r="I148" s="71"/>
      <c r="J148" s="71"/>
      <c r="K148" s="71"/>
      <c r="L148" s="71"/>
      <c r="M148" s="71"/>
      <c r="N148" s="71"/>
      <c r="O148" s="172" t="s">
        <v>96</v>
      </c>
      <c r="P148" s="173"/>
      <c r="Q148" s="174"/>
    </row>
    <row r="149" spans="1:17" s="117" customFormat="1" ht="20.100000000000001" customHeight="1">
      <c r="A149" s="117">
        <v>0</v>
      </c>
      <c r="B149" s="66">
        <v>51</v>
      </c>
      <c r="C149" s="112" t="s">
        <v>96</v>
      </c>
      <c r="D149" s="68" t="s">
        <v>96</v>
      </c>
      <c r="E149" s="69" t="s">
        <v>96</v>
      </c>
      <c r="F149" s="104" t="s">
        <v>96</v>
      </c>
      <c r="G149" s="104" t="s">
        <v>96</v>
      </c>
      <c r="H149" s="70"/>
      <c r="I149" s="71"/>
      <c r="J149" s="71"/>
      <c r="K149" s="71"/>
      <c r="L149" s="71"/>
      <c r="M149" s="71"/>
      <c r="N149" s="71"/>
      <c r="O149" s="172" t="s">
        <v>96</v>
      </c>
      <c r="P149" s="173"/>
      <c r="Q149" s="174"/>
    </row>
    <row r="150" spans="1:17" s="117" customFormat="1" ht="20.100000000000001" customHeight="1">
      <c r="A150" s="117">
        <v>0</v>
      </c>
      <c r="B150" s="66">
        <v>52</v>
      </c>
      <c r="C150" s="112" t="s">
        <v>96</v>
      </c>
      <c r="D150" s="68" t="s">
        <v>96</v>
      </c>
      <c r="E150" s="69" t="s">
        <v>96</v>
      </c>
      <c r="F150" s="104" t="s">
        <v>96</v>
      </c>
      <c r="G150" s="104" t="s">
        <v>96</v>
      </c>
      <c r="H150" s="70"/>
      <c r="I150" s="71"/>
      <c r="J150" s="71"/>
      <c r="K150" s="71"/>
      <c r="L150" s="71"/>
      <c r="M150" s="71"/>
      <c r="N150" s="71"/>
      <c r="O150" s="172" t="s">
        <v>96</v>
      </c>
      <c r="P150" s="173"/>
      <c r="Q150" s="174"/>
    </row>
    <row r="151" spans="1:17" s="117" customFormat="1" ht="20.100000000000001" customHeight="1">
      <c r="A151" s="117">
        <v>0</v>
      </c>
      <c r="B151" s="66">
        <v>53</v>
      </c>
      <c r="C151" s="112" t="s">
        <v>96</v>
      </c>
      <c r="D151" s="68" t="s">
        <v>96</v>
      </c>
      <c r="E151" s="69" t="s">
        <v>96</v>
      </c>
      <c r="F151" s="104" t="s">
        <v>96</v>
      </c>
      <c r="G151" s="104" t="s">
        <v>96</v>
      </c>
      <c r="H151" s="70"/>
      <c r="I151" s="71"/>
      <c r="J151" s="71"/>
      <c r="K151" s="71"/>
      <c r="L151" s="71"/>
      <c r="M151" s="71"/>
      <c r="N151" s="71"/>
      <c r="O151" s="172" t="s">
        <v>96</v>
      </c>
      <c r="P151" s="173"/>
      <c r="Q151" s="174"/>
    </row>
    <row r="152" spans="1:17" s="117" customFormat="1" ht="20.100000000000001" customHeight="1">
      <c r="A152" s="117">
        <v>0</v>
      </c>
      <c r="B152" s="66">
        <v>54</v>
      </c>
      <c r="C152" s="112" t="s">
        <v>96</v>
      </c>
      <c r="D152" s="68" t="s">
        <v>96</v>
      </c>
      <c r="E152" s="69" t="s">
        <v>96</v>
      </c>
      <c r="F152" s="104" t="s">
        <v>96</v>
      </c>
      <c r="G152" s="104" t="s">
        <v>96</v>
      </c>
      <c r="H152" s="70"/>
      <c r="I152" s="71"/>
      <c r="J152" s="71"/>
      <c r="K152" s="71"/>
      <c r="L152" s="71"/>
      <c r="M152" s="71"/>
      <c r="N152" s="71"/>
      <c r="O152" s="172" t="s">
        <v>96</v>
      </c>
      <c r="P152" s="173"/>
      <c r="Q152" s="174"/>
    </row>
    <row r="153" spans="1:17" s="117" customFormat="1" ht="20.100000000000001" customHeight="1">
      <c r="A153" s="117">
        <v>0</v>
      </c>
      <c r="B153" s="66">
        <v>55</v>
      </c>
      <c r="C153" s="112" t="s">
        <v>96</v>
      </c>
      <c r="D153" s="68" t="s">
        <v>96</v>
      </c>
      <c r="E153" s="69" t="s">
        <v>96</v>
      </c>
      <c r="F153" s="104" t="s">
        <v>96</v>
      </c>
      <c r="G153" s="104" t="s">
        <v>96</v>
      </c>
      <c r="H153" s="70"/>
      <c r="I153" s="71"/>
      <c r="J153" s="71"/>
      <c r="K153" s="71"/>
      <c r="L153" s="71"/>
      <c r="M153" s="71"/>
      <c r="N153" s="71"/>
      <c r="O153" s="172" t="s">
        <v>96</v>
      </c>
      <c r="P153" s="173"/>
      <c r="Q153" s="174"/>
    </row>
    <row r="154" spans="1:17" s="117" customFormat="1" ht="20.100000000000001" customHeight="1">
      <c r="A154" s="117">
        <v>0</v>
      </c>
      <c r="B154" s="66">
        <v>56</v>
      </c>
      <c r="C154" s="112" t="s">
        <v>96</v>
      </c>
      <c r="D154" s="68" t="s">
        <v>96</v>
      </c>
      <c r="E154" s="69" t="s">
        <v>96</v>
      </c>
      <c r="F154" s="104" t="s">
        <v>96</v>
      </c>
      <c r="G154" s="104" t="s">
        <v>96</v>
      </c>
      <c r="H154" s="70"/>
      <c r="I154" s="71"/>
      <c r="J154" s="71"/>
      <c r="K154" s="71"/>
      <c r="L154" s="71"/>
      <c r="M154" s="71"/>
      <c r="N154" s="71"/>
      <c r="O154" s="172" t="s">
        <v>96</v>
      </c>
      <c r="P154" s="173"/>
      <c r="Q154" s="174"/>
    </row>
    <row r="155" spans="1:17" s="117" customFormat="1" ht="20.100000000000001" customHeight="1">
      <c r="A155" s="117">
        <v>0</v>
      </c>
      <c r="B155" s="66">
        <v>57</v>
      </c>
      <c r="C155" s="112" t="s">
        <v>96</v>
      </c>
      <c r="D155" s="68" t="s">
        <v>96</v>
      </c>
      <c r="E155" s="69" t="s">
        <v>96</v>
      </c>
      <c r="F155" s="104" t="s">
        <v>96</v>
      </c>
      <c r="G155" s="104" t="s">
        <v>96</v>
      </c>
      <c r="H155" s="70"/>
      <c r="I155" s="71"/>
      <c r="J155" s="71"/>
      <c r="K155" s="71"/>
      <c r="L155" s="71"/>
      <c r="M155" s="71"/>
      <c r="N155" s="71"/>
      <c r="O155" s="172" t="s">
        <v>96</v>
      </c>
      <c r="P155" s="173"/>
      <c r="Q155" s="174"/>
    </row>
    <row r="156" spans="1:17" s="117" customFormat="1" ht="20.100000000000001" customHeight="1">
      <c r="A156" s="117">
        <v>0</v>
      </c>
      <c r="B156" s="66">
        <v>58</v>
      </c>
      <c r="C156" s="112" t="s">
        <v>96</v>
      </c>
      <c r="D156" s="68" t="s">
        <v>96</v>
      </c>
      <c r="E156" s="69" t="s">
        <v>96</v>
      </c>
      <c r="F156" s="104" t="s">
        <v>96</v>
      </c>
      <c r="G156" s="104" t="s">
        <v>96</v>
      </c>
      <c r="H156" s="70"/>
      <c r="I156" s="71"/>
      <c r="J156" s="71"/>
      <c r="K156" s="71"/>
      <c r="L156" s="71"/>
      <c r="M156" s="71"/>
      <c r="N156" s="71"/>
      <c r="O156" s="172" t="s">
        <v>96</v>
      </c>
      <c r="P156" s="173"/>
      <c r="Q156" s="174"/>
    </row>
    <row r="157" spans="1:17" s="117" customFormat="1" ht="20.100000000000001" customHeight="1">
      <c r="A157" s="117">
        <v>0</v>
      </c>
      <c r="B157" s="66">
        <v>59</v>
      </c>
      <c r="C157" s="112" t="s">
        <v>96</v>
      </c>
      <c r="D157" s="68" t="s">
        <v>96</v>
      </c>
      <c r="E157" s="69" t="s">
        <v>96</v>
      </c>
      <c r="F157" s="104" t="s">
        <v>96</v>
      </c>
      <c r="G157" s="104" t="s">
        <v>96</v>
      </c>
      <c r="H157" s="70"/>
      <c r="I157" s="71"/>
      <c r="J157" s="71"/>
      <c r="K157" s="71"/>
      <c r="L157" s="71"/>
      <c r="M157" s="71"/>
      <c r="N157" s="71"/>
      <c r="O157" s="172" t="s">
        <v>96</v>
      </c>
      <c r="P157" s="173"/>
      <c r="Q157" s="174"/>
    </row>
    <row r="158" spans="1:17" s="117" customFormat="1" ht="20.100000000000001" customHeight="1">
      <c r="A158" s="117">
        <v>0</v>
      </c>
      <c r="B158" s="66">
        <v>60</v>
      </c>
      <c r="C158" s="112" t="s">
        <v>96</v>
      </c>
      <c r="D158" s="68" t="s">
        <v>96</v>
      </c>
      <c r="E158" s="69" t="s">
        <v>96</v>
      </c>
      <c r="F158" s="104" t="s">
        <v>96</v>
      </c>
      <c r="G158" s="104" t="s">
        <v>96</v>
      </c>
      <c r="H158" s="70"/>
      <c r="I158" s="71"/>
      <c r="J158" s="71"/>
      <c r="K158" s="71"/>
      <c r="L158" s="71"/>
      <c r="M158" s="71"/>
      <c r="N158" s="71"/>
      <c r="O158" s="172" t="s">
        <v>96</v>
      </c>
      <c r="P158" s="173"/>
      <c r="Q158" s="174"/>
    </row>
    <row r="159" spans="1:17" s="117" customFormat="1" ht="23.25" customHeight="1">
      <c r="A159" s="117">
        <v>0</v>
      </c>
      <c r="B159" s="76" t="s">
        <v>71</v>
      </c>
      <c r="C159" s="113"/>
      <c r="D159" s="78"/>
      <c r="E159" s="79"/>
      <c r="F159" s="105"/>
      <c r="G159" s="105"/>
      <c r="H159" s="81"/>
      <c r="I159" s="82"/>
      <c r="J159" s="82"/>
      <c r="K159" s="82"/>
      <c r="L159" s="82"/>
      <c r="M159" s="82"/>
      <c r="N159" s="82"/>
      <c r="O159" s="120"/>
      <c r="P159" s="120"/>
      <c r="Q159" s="120"/>
    </row>
    <row r="160" spans="1:17" s="117" customFormat="1" ht="20.100000000000001" customHeight="1">
      <c r="A160" s="117">
        <v>0</v>
      </c>
      <c r="B160" s="83" t="s">
        <v>99</v>
      </c>
      <c r="C160" s="114"/>
      <c r="D160" s="85"/>
      <c r="E160" s="86"/>
      <c r="F160" s="106"/>
      <c r="G160" s="106"/>
      <c r="H160" s="88"/>
      <c r="I160" s="89"/>
      <c r="J160" s="89"/>
      <c r="K160" s="89"/>
      <c r="L160" s="89"/>
      <c r="M160" s="89"/>
      <c r="N160" s="89"/>
      <c r="O160" s="90"/>
      <c r="P160" s="90"/>
      <c r="Q160" s="90"/>
    </row>
    <row r="161" spans="1:17" s="117" customFormat="1" ht="20.100000000000001" customHeight="1">
      <c r="A161" s="117">
        <v>0</v>
      </c>
      <c r="B161" s="91"/>
      <c r="C161" s="114"/>
      <c r="D161" s="85"/>
      <c r="E161" s="86"/>
      <c r="F161" s="106"/>
      <c r="G161" s="106"/>
      <c r="H161" s="88"/>
      <c r="I161" s="89"/>
      <c r="J161" s="89"/>
      <c r="K161" s="89"/>
      <c r="L161" s="89"/>
      <c r="M161" s="89"/>
      <c r="N161" s="89"/>
      <c r="O161" s="90"/>
      <c r="P161" s="90"/>
      <c r="Q161" s="90"/>
    </row>
    <row r="162" spans="1:17" s="117" customFormat="1" ht="18" customHeight="1">
      <c r="A162" s="101">
        <v>0</v>
      </c>
      <c r="B162" s="91"/>
      <c r="C162" s="114"/>
      <c r="D162" s="85"/>
      <c r="E162" s="86"/>
      <c r="F162" s="106"/>
      <c r="G162" s="106"/>
      <c r="H162" s="88"/>
      <c r="I162" s="89"/>
      <c r="J162" s="89"/>
      <c r="K162" s="89"/>
      <c r="L162" s="89"/>
      <c r="M162" s="89"/>
      <c r="N162" s="89"/>
      <c r="O162" s="90"/>
      <c r="P162" s="90"/>
      <c r="Q162" s="90"/>
    </row>
    <row r="163" spans="1:17" s="117" customFormat="1" ht="8.25" customHeight="1">
      <c r="A163" s="101">
        <v>0</v>
      </c>
      <c r="B163" s="91"/>
      <c r="C163" s="114"/>
      <c r="D163" s="85"/>
      <c r="E163" s="86"/>
      <c r="F163" s="106"/>
      <c r="G163" s="106"/>
      <c r="H163" s="88"/>
      <c r="I163" s="89"/>
      <c r="J163" s="89"/>
      <c r="K163" s="89"/>
      <c r="L163" s="89"/>
      <c r="M163" s="89"/>
      <c r="N163" s="89"/>
      <c r="O163" s="90"/>
      <c r="P163" s="90"/>
      <c r="Q163" s="90"/>
    </row>
    <row r="164" spans="1:17" s="117" customFormat="1" ht="20.100000000000001" customHeight="1">
      <c r="A164" s="101">
        <v>0</v>
      </c>
      <c r="B164" s="92"/>
      <c r="C164" s="115" t="s">
        <v>98</v>
      </c>
      <c r="D164" s="85"/>
      <c r="E164" s="86"/>
      <c r="F164" s="106"/>
      <c r="G164" s="106"/>
      <c r="H164" s="88"/>
      <c r="I164" s="89"/>
      <c r="J164" s="89"/>
      <c r="K164" s="89"/>
      <c r="L164" s="89"/>
      <c r="M164" s="89"/>
      <c r="N164" s="89"/>
      <c r="O164" s="90"/>
      <c r="P164" s="90"/>
      <c r="Q164" s="90"/>
    </row>
    <row r="165" spans="1:17" s="117" customFormat="1" ht="12.75" customHeight="1">
      <c r="A165" s="101">
        <v>0</v>
      </c>
      <c r="B165" s="92"/>
      <c r="C165" s="114"/>
      <c r="D165" s="85"/>
      <c r="E165" s="86"/>
      <c r="F165" s="106"/>
      <c r="G165" s="106"/>
      <c r="H165" s="108" t="s">
        <v>51</v>
      </c>
      <c r="I165" s="109">
        <v>7</v>
      </c>
      <c r="J165" s="109"/>
      <c r="K165" s="109"/>
      <c r="L165" s="109"/>
      <c r="M165" s="89"/>
      <c r="N165" s="102" t="s">
        <v>51</v>
      </c>
      <c r="O165" s="111">
        <v>2</v>
      </c>
      <c r="P165" s="90"/>
    </row>
    <row r="166" spans="1:17" s="117" customFormat="1"/>
    <row r="167" spans="1:17" s="57" customFormat="1" ht="15">
      <c r="C167" s="192" t="s">
        <v>57</v>
      </c>
      <c r="D167" s="192"/>
      <c r="E167" s="58"/>
      <c r="F167" s="189" t="s">
        <v>107</v>
      </c>
      <c r="G167" s="189"/>
      <c r="H167" s="189"/>
      <c r="I167" s="189"/>
      <c r="J167" s="189"/>
      <c r="K167" s="189"/>
      <c r="L167" s="189"/>
      <c r="M167" s="189"/>
      <c r="N167" s="189"/>
      <c r="O167" s="59" t="s">
        <v>529</v>
      </c>
    </row>
    <row r="168" spans="1:17" s="57" customFormat="1" ht="15">
      <c r="C168" s="192" t="s">
        <v>59</v>
      </c>
      <c r="D168" s="192"/>
      <c r="E168" s="60" t="s">
        <v>541</v>
      </c>
      <c r="F168" s="193" t="s">
        <v>534</v>
      </c>
      <c r="G168" s="193"/>
      <c r="H168" s="193"/>
      <c r="I168" s="193"/>
      <c r="J168" s="193"/>
      <c r="K168" s="193"/>
      <c r="L168" s="193"/>
      <c r="M168" s="193"/>
      <c r="N168" s="193"/>
      <c r="O168" s="61" t="s">
        <v>60</v>
      </c>
      <c r="P168" s="62" t="s">
        <v>61</v>
      </c>
      <c r="Q168" s="62">
        <v>1</v>
      </c>
    </row>
    <row r="169" spans="1:17" s="63" customFormat="1" ht="18.75" customHeight="1">
      <c r="C169" s="64" t="s">
        <v>535</v>
      </c>
      <c r="D169" s="190" t="s">
        <v>536</v>
      </c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61" t="s">
        <v>62</v>
      </c>
      <c r="P169" s="61" t="s">
        <v>61</v>
      </c>
      <c r="Q169" s="61">
        <v>1</v>
      </c>
    </row>
    <row r="170" spans="1:17" s="63" customFormat="1" ht="18.75" customHeight="1">
      <c r="B170" s="191" t="s">
        <v>542</v>
      </c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61" t="s">
        <v>63</v>
      </c>
      <c r="P170" s="61" t="s">
        <v>61</v>
      </c>
      <c r="Q170" s="61">
        <v>1</v>
      </c>
    </row>
    <row r="171" spans="1:17" s="117" customFormat="1" ht="9" customHeight="1"/>
    <row r="172" spans="1:17" s="117" customFormat="1" ht="15" customHeight="1">
      <c r="B172" s="179" t="s">
        <v>4</v>
      </c>
      <c r="C172" s="178" t="s">
        <v>64</v>
      </c>
      <c r="D172" s="187" t="s">
        <v>9</v>
      </c>
      <c r="E172" s="188" t="s">
        <v>10</v>
      </c>
      <c r="F172" s="178" t="s">
        <v>75</v>
      </c>
      <c r="G172" s="178" t="s">
        <v>76</v>
      </c>
      <c r="H172" s="194" t="s">
        <v>298</v>
      </c>
      <c r="I172" s="178" t="s">
        <v>67</v>
      </c>
      <c r="J172" s="196"/>
      <c r="K172" s="196"/>
      <c r="L172" s="196"/>
      <c r="M172" s="196"/>
      <c r="N172" s="197"/>
      <c r="O172" s="181" t="s">
        <v>68</v>
      </c>
      <c r="P172" s="182"/>
      <c r="Q172" s="183"/>
    </row>
    <row r="173" spans="1:17" s="117" customFormat="1" ht="27" customHeight="1">
      <c r="B173" s="179"/>
      <c r="C173" s="179"/>
      <c r="D173" s="187"/>
      <c r="E173" s="188"/>
      <c r="F173" s="179"/>
      <c r="G173" s="179"/>
      <c r="H173" s="195"/>
      <c r="I173" s="179"/>
      <c r="J173" s="121" t="s">
        <v>105</v>
      </c>
      <c r="K173" s="119" t="s">
        <v>103</v>
      </c>
      <c r="L173" s="119" t="s">
        <v>104</v>
      </c>
      <c r="M173" s="118" t="s">
        <v>69</v>
      </c>
      <c r="N173" s="118" t="s">
        <v>70</v>
      </c>
      <c r="O173" s="184"/>
      <c r="P173" s="185"/>
      <c r="Q173" s="186"/>
    </row>
    <row r="174" spans="1:17" s="117" customFormat="1" ht="20.100000000000001" customHeight="1">
      <c r="A174" s="117">
        <v>91</v>
      </c>
      <c r="B174" s="66">
        <v>1</v>
      </c>
      <c r="C174" s="112">
        <v>2320211344</v>
      </c>
      <c r="D174" s="68" t="s">
        <v>328</v>
      </c>
      <c r="E174" s="69" t="s">
        <v>171</v>
      </c>
      <c r="F174" s="104" t="s">
        <v>520</v>
      </c>
      <c r="G174" s="104" t="s">
        <v>429</v>
      </c>
      <c r="H174" s="70"/>
      <c r="I174" s="71"/>
      <c r="J174" s="71"/>
      <c r="K174" s="71"/>
      <c r="L174" s="71"/>
      <c r="M174" s="71"/>
      <c r="N174" s="71"/>
      <c r="O174" s="175" t="s">
        <v>96</v>
      </c>
      <c r="P174" s="176"/>
      <c r="Q174" s="177"/>
    </row>
    <row r="175" spans="1:17" s="117" customFormat="1" ht="20.100000000000001" customHeight="1">
      <c r="A175" s="117">
        <v>92</v>
      </c>
      <c r="B175" s="66">
        <v>2</v>
      </c>
      <c r="C175" s="112">
        <v>2321211345</v>
      </c>
      <c r="D175" s="68" t="s">
        <v>393</v>
      </c>
      <c r="E175" s="69" t="s">
        <v>121</v>
      </c>
      <c r="F175" s="104" t="s">
        <v>520</v>
      </c>
      <c r="G175" s="104" t="s">
        <v>429</v>
      </c>
      <c r="H175" s="70"/>
      <c r="I175" s="71"/>
      <c r="J175" s="71"/>
      <c r="K175" s="71"/>
      <c r="L175" s="71"/>
      <c r="M175" s="71"/>
      <c r="N175" s="71"/>
      <c r="O175" s="172" t="s">
        <v>96</v>
      </c>
      <c r="P175" s="173"/>
      <c r="Q175" s="174"/>
    </row>
    <row r="176" spans="1:17" s="117" customFormat="1" ht="20.100000000000001" customHeight="1">
      <c r="A176" s="117">
        <v>93</v>
      </c>
      <c r="B176" s="66">
        <v>3</v>
      </c>
      <c r="C176" s="112">
        <v>24211207083</v>
      </c>
      <c r="D176" s="68" t="s">
        <v>441</v>
      </c>
      <c r="E176" s="69" t="s">
        <v>79</v>
      </c>
      <c r="F176" s="104" t="s">
        <v>520</v>
      </c>
      <c r="G176" s="104" t="s">
        <v>438</v>
      </c>
      <c r="H176" s="70"/>
      <c r="I176" s="71"/>
      <c r="J176" s="71"/>
      <c r="K176" s="71"/>
      <c r="L176" s="71"/>
      <c r="M176" s="71"/>
      <c r="N176" s="71"/>
      <c r="O176" s="172" t="s">
        <v>96</v>
      </c>
      <c r="P176" s="173"/>
      <c r="Q176" s="174"/>
    </row>
    <row r="177" spans="1:17" s="117" customFormat="1" ht="20.100000000000001" customHeight="1">
      <c r="A177" s="117">
        <v>94</v>
      </c>
      <c r="B177" s="66">
        <v>4</v>
      </c>
      <c r="C177" s="112">
        <v>2321210568</v>
      </c>
      <c r="D177" s="68" t="s">
        <v>274</v>
      </c>
      <c r="E177" s="69" t="s">
        <v>88</v>
      </c>
      <c r="F177" s="104" t="s">
        <v>520</v>
      </c>
      <c r="G177" s="104" t="s">
        <v>429</v>
      </c>
      <c r="H177" s="70"/>
      <c r="I177" s="71"/>
      <c r="J177" s="71"/>
      <c r="K177" s="71"/>
      <c r="L177" s="71"/>
      <c r="M177" s="71"/>
      <c r="N177" s="71"/>
      <c r="O177" s="172" t="s">
        <v>96</v>
      </c>
      <c r="P177" s="173"/>
      <c r="Q177" s="174"/>
    </row>
    <row r="178" spans="1:17" s="117" customFormat="1" ht="20.100000000000001" customHeight="1">
      <c r="A178" s="117">
        <v>95</v>
      </c>
      <c r="B178" s="66">
        <v>5</v>
      </c>
      <c r="C178" s="112">
        <v>24212100460</v>
      </c>
      <c r="D178" s="68" t="s">
        <v>140</v>
      </c>
      <c r="E178" s="69" t="s">
        <v>284</v>
      </c>
      <c r="F178" s="104" t="s">
        <v>520</v>
      </c>
      <c r="G178" s="104" t="s">
        <v>489</v>
      </c>
      <c r="H178" s="70"/>
      <c r="I178" s="71"/>
      <c r="J178" s="71"/>
      <c r="K178" s="71"/>
      <c r="L178" s="71"/>
      <c r="M178" s="71"/>
      <c r="N178" s="71"/>
      <c r="O178" s="172" t="s">
        <v>96</v>
      </c>
      <c r="P178" s="173"/>
      <c r="Q178" s="174"/>
    </row>
    <row r="179" spans="1:17" s="117" customFormat="1" ht="20.100000000000001" customHeight="1">
      <c r="A179" s="117">
        <v>96</v>
      </c>
      <c r="B179" s="66">
        <v>6</v>
      </c>
      <c r="C179" s="112">
        <v>24212201598</v>
      </c>
      <c r="D179" s="68" t="s">
        <v>95</v>
      </c>
      <c r="E179" s="69" t="s">
        <v>178</v>
      </c>
      <c r="F179" s="104" t="s">
        <v>520</v>
      </c>
      <c r="G179" s="104" t="s">
        <v>487</v>
      </c>
      <c r="H179" s="70"/>
      <c r="I179" s="71"/>
      <c r="J179" s="71"/>
      <c r="K179" s="71"/>
      <c r="L179" s="71"/>
      <c r="M179" s="71"/>
      <c r="N179" s="71"/>
      <c r="O179" s="172" t="s">
        <v>96</v>
      </c>
      <c r="P179" s="173"/>
      <c r="Q179" s="174"/>
    </row>
    <row r="180" spans="1:17" s="117" customFormat="1" ht="20.100000000000001" customHeight="1">
      <c r="A180" s="117">
        <v>97</v>
      </c>
      <c r="B180" s="66">
        <v>7</v>
      </c>
      <c r="C180" s="112">
        <v>2321212795</v>
      </c>
      <c r="D180" s="68" t="s">
        <v>378</v>
      </c>
      <c r="E180" s="69" t="s">
        <v>112</v>
      </c>
      <c r="F180" s="104" t="s">
        <v>520</v>
      </c>
      <c r="G180" s="104" t="s">
        <v>429</v>
      </c>
      <c r="H180" s="70"/>
      <c r="I180" s="71"/>
      <c r="J180" s="71"/>
      <c r="K180" s="71"/>
      <c r="L180" s="71"/>
      <c r="M180" s="71"/>
      <c r="N180" s="71"/>
      <c r="O180" s="172" t="s">
        <v>96</v>
      </c>
      <c r="P180" s="173"/>
      <c r="Q180" s="174"/>
    </row>
    <row r="181" spans="1:17" s="117" customFormat="1" ht="20.100000000000001" customHeight="1">
      <c r="A181" s="117">
        <v>98</v>
      </c>
      <c r="B181" s="66">
        <v>8</v>
      </c>
      <c r="C181" s="112">
        <v>23202110438</v>
      </c>
      <c r="D181" s="68" t="s">
        <v>344</v>
      </c>
      <c r="E181" s="69" t="s">
        <v>127</v>
      </c>
      <c r="F181" s="104" t="s">
        <v>520</v>
      </c>
      <c r="G181" s="104" t="s">
        <v>429</v>
      </c>
      <c r="H181" s="70"/>
      <c r="I181" s="71"/>
      <c r="J181" s="71"/>
      <c r="K181" s="71"/>
      <c r="L181" s="71"/>
      <c r="M181" s="71"/>
      <c r="N181" s="71"/>
      <c r="O181" s="172" t="s">
        <v>96</v>
      </c>
      <c r="P181" s="173"/>
      <c r="Q181" s="174"/>
    </row>
    <row r="182" spans="1:17" s="117" customFormat="1" ht="20.100000000000001" customHeight="1">
      <c r="A182" s="117">
        <v>99</v>
      </c>
      <c r="B182" s="66">
        <v>9</v>
      </c>
      <c r="C182" s="112">
        <v>24208611655</v>
      </c>
      <c r="D182" s="68" t="s">
        <v>315</v>
      </c>
      <c r="E182" s="69" t="s">
        <v>122</v>
      </c>
      <c r="F182" s="104" t="s">
        <v>520</v>
      </c>
      <c r="G182" s="104" t="s">
        <v>478</v>
      </c>
      <c r="H182" s="70"/>
      <c r="I182" s="71"/>
      <c r="J182" s="71"/>
      <c r="K182" s="71"/>
      <c r="L182" s="71"/>
      <c r="M182" s="71"/>
      <c r="N182" s="71"/>
      <c r="O182" s="172" t="s">
        <v>96</v>
      </c>
      <c r="P182" s="173"/>
      <c r="Q182" s="174"/>
    </row>
    <row r="183" spans="1:17" s="117" customFormat="1" ht="20.100000000000001" customHeight="1">
      <c r="A183" s="117">
        <v>100</v>
      </c>
      <c r="B183" s="66">
        <v>10</v>
      </c>
      <c r="C183" s="112">
        <v>2120718522</v>
      </c>
      <c r="D183" s="68" t="s">
        <v>509</v>
      </c>
      <c r="E183" s="69" t="s">
        <v>123</v>
      </c>
      <c r="F183" s="104" t="s">
        <v>520</v>
      </c>
      <c r="G183" s="104" t="s">
        <v>508</v>
      </c>
      <c r="H183" s="70"/>
      <c r="I183" s="71"/>
      <c r="J183" s="71"/>
      <c r="K183" s="71"/>
      <c r="L183" s="71"/>
      <c r="M183" s="71"/>
      <c r="N183" s="71"/>
      <c r="O183" s="172" t="s">
        <v>96</v>
      </c>
      <c r="P183" s="173"/>
      <c r="Q183" s="174"/>
    </row>
    <row r="184" spans="1:17" s="117" customFormat="1" ht="20.100000000000001" customHeight="1">
      <c r="A184" s="117">
        <v>101</v>
      </c>
      <c r="B184" s="66">
        <v>11</v>
      </c>
      <c r="C184" s="112">
        <v>2321613791</v>
      </c>
      <c r="D184" s="68" t="s">
        <v>92</v>
      </c>
      <c r="E184" s="69" t="s">
        <v>251</v>
      </c>
      <c r="F184" s="104" t="s">
        <v>520</v>
      </c>
      <c r="G184" s="104" t="s">
        <v>434</v>
      </c>
      <c r="H184" s="70"/>
      <c r="I184" s="71"/>
      <c r="J184" s="71"/>
      <c r="K184" s="71"/>
      <c r="L184" s="71"/>
      <c r="M184" s="71"/>
      <c r="N184" s="71"/>
      <c r="O184" s="172" t="s">
        <v>96</v>
      </c>
      <c r="P184" s="173"/>
      <c r="Q184" s="174"/>
    </row>
    <row r="185" spans="1:17" s="117" customFormat="1" ht="20.100000000000001" customHeight="1">
      <c r="A185" s="117">
        <v>102</v>
      </c>
      <c r="B185" s="66">
        <v>12</v>
      </c>
      <c r="C185" s="112">
        <v>24202601315</v>
      </c>
      <c r="D185" s="68" t="s">
        <v>467</v>
      </c>
      <c r="E185" s="69" t="s">
        <v>216</v>
      </c>
      <c r="F185" s="104" t="s">
        <v>520</v>
      </c>
      <c r="G185" s="104" t="s">
        <v>465</v>
      </c>
      <c r="H185" s="70"/>
      <c r="I185" s="71"/>
      <c r="J185" s="71"/>
      <c r="K185" s="71"/>
      <c r="L185" s="71"/>
      <c r="M185" s="71"/>
      <c r="N185" s="71"/>
      <c r="O185" s="172" t="s">
        <v>96</v>
      </c>
      <c r="P185" s="173"/>
      <c r="Q185" s="174"/>
    </row>
    <row r="186" spans="1:17" s="117" customFormat="1" ht="20.100000000000001" customHeight="1">
      <c r="A186" s="117">
        <v>103</v>
      </c>
      <c r="B186" s="66">
        <v>13</v>
      </c>
      <c r="C186" s="112">
        <v>24202100055</v>
      </c>
      <c r="D186" s="68" t="s">
        <v>154</v>
      </c>
      <c r="E186" s="69" t="s">
        <v>265</v>
      </c>
      <c r="F186" s="104" t="s">
        <v>520</v>
      </c>
      <c r="G186" s="104" t="s">
        <v>489</v>
      </c>
      <c r="H186" s="70"/>
      <c r="I186" s="71"/>
      <c r="J186" s="71"/>
      <c r="K186" s="71"/>
      <c r="L186" s="71"/>
      <c r="M186" s="71"/>
      <c r="N186" s="71"/>
      <c r="O186" s="172" t="s">
        <v>96</v>
      </c>
      <c r="P186" s="173"/>
      <c r="Q186" s="174"/>
    </row>
    <row r="187" spans="1:17" s="117" customFormat="1" ht="20.100000000000001" customHeight="1">
      <c r="A187" s="117">
        <v>104</v>
      </c>
      <c r="B187" s="66">
        <v>14</v>
      </c>
      <c r="C187" s="112">
        <v>24202607952</v>
      </c>
      <c r="D187" s="68" t="s">
        <v>309</v>
      </c>
      <c r="E187" s="69" t="s">
        <v>155</v>
      </c>
      <c r="F187" s="104" t="s">
        <v>520</v>
      </c>
      <c r="G187" s="104" t="s">
        <v>465</v>
      </c>
      <c r="H187" s="70"/>
      <c r="I187" s="71"/>
      <c r="J187" s="71"/>
      <c r="K187" s="71"/>
      <c r="L187" s="71"/>
      <c r="M187" s="71"/>
      <c r="N187" s="71"/>
      <c r="O187" s="172" t="s">
        <v>96</v>
      </c>
      <c r="P187" s="173"/>
      <c r="Q187" s="174"/>
    </row>
    <row r="188" spans="1:17" s="117" customFormat="1" ht="20.100000000000001" customHeight="1">
      <c r="A188" s="117">
        <v>105</v>
      </c>
      <c r="B188" s="66">
        <v>15</v>
      </c>
      <c r="C188" s="112">
        <v>24202102528</v>
      </c>
      <c r="D188" s="68" t="s">
        <v>335</v>
      </c>
      <c r="E188" s="69" t="s">
        <v>89</v>
      </c>
      <c r="F188" s="104" t="s">
        <v>520</v>
      </c>
      <c r="G188" s="104" t="s">
        <v>489</v>
      </c>
      <c r="H188" s="70"/>
      <c r="I188" s="71"/>
      <c r="J188" s="71"/>
      <c r="K188" s="71"/>
      <c r="L188" s="71"/>
      <c r="M188" s="71"/>
      <c r="N188" s="71"/>
      <c r="O188" s="172" t="s">
        <v>96</v>
      </c>
      <c r="P188" s="173"/>
      <c r="Q188" s="174"/>
    </row>
    <row r="189" spans="1:17" s="117" customFormat="1" ht="20.100000000000001" customHeight="1">
      <c r="A189" s="117">
        <v>106</v>
      </c>
      <c r="B189" s="66">
        <v>16</v>
      </c>
      <c r="C189" s="112">
        <v>24214300833</v>
      </c>
      <c r="D189" s="68" t="s">
        <v>295</v>
      </c>
      <c r="E189" s="69" t="s">
        <v>135</v>
      </c>
      <c r="F189" s="104" t="s">
        <v>520</v>
      </c>
      <c r="G189" s="104" t="s">
        <v>502</v>
      </c>
      <c r="H189" s="70"/>
      <c r="I189" s="71"/>
      <c r="J189" s="71"/>
      <c r="K189" s="71"/>
      <c r="L189" s="71"/>
      <c r="M189" s="71"/>
      <c r="N189" s="71"/>
      <c r="O189" s="172" t="s">
        <v>96</v>
      </c>
      <c r="P189" s="173"/>
      <c r="Q189" s="174"/>
    </row>
    <row r="190" spans="1:17" s="117" customFormat="1" ht="20.100000000000001" customHeight="1">
      <c r="A190" s="117">
        <v>107</v>
      </c>
      <c r="B190" s="66">
        <v>17</v>
      </c>
      <c r="C190" s="112">
        <v>24212515525</v>
      </c>
      <c r="D190" s="68" t="s">
        <v>372</v>
      </c>
      <c r="E190" s="69" t="s">
        <v>143</v>
      </c>
      <c r="F190" s="104" t="s">
        <v>520</v>
      </c>
      <c r="G190" s="104" t="s">
        <v>489</v>
      </c>
      <c r="H190" s="70"/>
      <c r="I190" s="71"/>
      <c r="J190" s="71"/>
      <c r="K190" s="71"/>
      <c r="L190" s="71"/>
      <c r="M190" s="71"/>
      <c r="N190" s="71"/>
      <c r="O190" s="172" t="s">
        <v>96</v>
      </c>
      <c r="P190" s="173"/>
      <c r="Q190" s="174"/>
    </row>
    <row r="191" spans="1:17" s="117" customFormat="1" ht="20.100000000000001" customHeight="1">
      <c r="A191" s="117">
        <v>108</v>
      </c>
      <c r="B191" s="66">
        <v>18</v>
      </c>
      <c r="C191" s="112">
        <v>2320214279</v>
      </c>
      <c r="D191" s="68" t="s">
        <v>325</v>
      </c>
      <c r="E191" s="69" t="s">
        <v>85</v>
      </c>
      <c r="F191" s="104" t="s">
        <v>520</v>
      </c>
      <c r="G191" s="104" t="s">
        <v>429</v>
      </c>
      <c r="H191" s="70"/>
      <c r="I191" s="71"/>
      <c r="J191" s="71"/>
      <c r="K191" s="71"/>
      <c r="L191" s="71"/>
      <c r="M191" s="71"/>
      <c r="N191" s="71"/>
      <c r="O191" s="172" t="s">
        <v>96</v>
      </c>
      <c r="P191" s="173"/>
      <c r="Q191" s="174"/>
    </row>
    <row r="192" spans="1:17" s="117" customFormat="1" ht="20.100000000000001" customHeight="1">
      <c r="A192" s="117">
        <v>109</v>
      </c>
      <c r="B192" s="66">
        <v>19</v>
      </c>
      <c r="C192" s="112">
        <v>24211207398</v>
      </c>
      <c r="D192" s="68" t="s">
        <v>447</v>
      </c>
      <c r="E192" s="69" t="s">
        <v>85</v>
      </c>
      <c r="F192" s="104" t="s">
        <v>520</v>
      </c>
      <c r="G192" s="104" t="s">
        <v>438</v>
      </c>
      <c r="H192" s="70"/>
      <c r="I192" s="71"/>
      <c r="J192" s="71"/>
      <c r="K192" s="71"/>
      <c r="L192" s="71"/>
      <c r="M192" s="71"/>
      <c r="N192" s="71"/>
      <c r="O192" s="172" t="s">
        <v>96</v>
      </c>
      <c r="P192" s="173"/>
      <c r="Q192" s="174"/>
    </row>
    <row r="193" spans="1:17" s="117" customFormat="1" ht="20.100000000000001" customHeight="1">
      <c r="A193" s="117">
        <v>110</v>
      </c>
      <c r="B193" s="66">
        <v>20</v>
      </c>
      <c r="C193" s="112">
        <v>24202116843</v>
      </c>
      <c r="D193" s="68" t="s">
        <v>496</v>
      </c>
      <c r="E193" s="69" t="s">
        <v>213</v>
      </c>
      <c r="F193" s="104" t="s">
        <v>520</v>
      </c>
      <c r="G193" s="104" t="s">
        <v>489</v>
      </c>
      <c r="H193" s="70"/>
      <c r="I193" s="71"/>
      <c r="J193" s="71"/>
      <c r="K193" s="71"/>
      <c r="L193" s="71"/>
      <c r="M193" s="71"/>
      <c r="N193" s="71"/>
      <c r="O193" s="172" t="s">
        <v>96</v>
      </c>
      <c r="P193" s="173"/>
      <c r="Q193" s="174"/>
    </row>
    <row r="194" spans="1:17" s="117" customFormat="1" ht="20.100000000000001" customHeight="1">
      <c r="A194" s="117">
        <v>111</v>
      </c>
      <c r="B194" s="66">
        <v>21</v>
      </c>
      <c r="C194" s="112">
        <v>24212100069</v>
      </c>
      <c r="D194" s="68" t="s">
        <v>92</v>
      </c>
      <c r="E194" s="69" t="s">
        <v>261</v>
      </c>
      <c r="F194" s="104" t="s">
        <v>520</v>
      </c>
      <c r="G194" s="104" t="s">
        <v>489</v>
      </c>
      <c r="H194" s="70"/>
      <c r="I194" s="71"/>
      <c r="J194" s="71"/>
      <c r="K194" s="71"/>
      <c r="L194" s="71"/>
      <c r="M194" s="71"/>
      <c r="N194" s="71"/>
      <c r="O194" s="172" t="s">
        <v>96</v>
      </c>
      <c r="P194" s="173"/>
      <c r="Q194" s="174"/>
    </row>
    <row r="195" spans="1:17" s="117" customFormat="1" ht="20.100000000000001" customHeight="1">
      <c r="A195" s="117">
        <v>112</v>
      </c>
      <c r="B195" s="66">
        <v>22</v>
      </c>
      <c r="C195" s="112">
        <v>24202105969</v>
      </c>
      <c r="D195" s="68" t="s">
        <v>497</v>
      </c>
      <c r="E195" s="69" t="s">
        <v>174</v>
      </c>
      <c r="F195" s="104" t="s">
        <v>520</v>
      </c>
      <c r="G195" s="104" t="s">
        <v>489</v>
      </c>
      <c r="H195" s="70"/>
      <c r="I195" s="71"/>
      <c r="J195" s="71"/>
      <c r="K195" s="71"/>
      <c r="L195" s="71"/>
      <c r="M195" s="71"/>
      <c r="N195" s="71"/>
      <c r="O195" s="172" t="s">
        <v>96</v>
      </c>
      <c r="P195" s="173"/>
      <c r="Q195" s="174"/>
    </row>
    <row r="196" spans="1:17" s="117" customFormat="1" ht="20.100000000000001" customHeight="1">
      <c r="A196" s="117">
        <v>113</v>
      </c>
      <c r="B196" s="66">
        <v>23</v>
      </c>
      <c r="C196" s="112">
        <v>23212111567</v>
      </c>
      <c r="D196" s="68" t="s">
        <v>266</v>
      </c>
      <c r="E196" s="69" t="s">
        <v>271</v>
      </c>
      <c r="F196" s="104" t="s">
        <v>520</v>
      </c>
      <c r="G196" s="104" t="s">
        <v>429</v>
      </c>
      <c r="H196" s="70"/>
      <c r="I196" s="71"/>
      <c r="J196" s="71"/>
      <c r="K196" s="71"/>
      <c r="L196" s="71"/>
      <c r="M196" s="71"/>
      <c r="N196" s="71"/>
      <c r="O196" s="172" t="s">
        <v>96</v>
      </c>
      <c r="P196" s="173"/>
      <c r="Q196" s="174"/>
    </row>
    <row r="197" spans="1:17" s="117" customFormat="1" ht="20.100000000000001" customHeight="1">
      <c r="A197" s="117">
        <v>114</v>
      </c>
      <c r="B197" s="66">
        <v>24</v>
      </c>
      <c r="C197" s="112">
        <v>2221863796</v>
      </c>
      <c r="D197" s="68" t="s">
        <v>331</v>
      </c>
      <c r="E197" s="69" t="s">
        <v>182</v>
      </c>
      <c r="F197" s="104" t="s">
        <v>520</v>
      </c>
      <c r="G197" s="104" t="s">
        <v>391</v>
      </c>
      <c r="H197" s="70"/>
      <c r="I197" s="71"/>
      <c r="J197" s="71"/>
      <c r="K197" s="71"/>
      <c r="L197" s="71"/>
      <c r="M197" s="71"/>
      <c r="N197" s="71"/>
      <c r="O197" s="172" t="s">
        <v>96</v>
      </c>
      <c r="P197" s="173"/>
      <c r="Q197" s="174"/>
    </row>
    <row r="198" spans="1:17" s="117" customFormat="1" ht="20.100000000000001" customHeight="1">
      <c r="A198" s="117">
        <v>115</v>
      </c>
      <c r="B198" s="66">
        <v>25</v>
      </c>
      <c r="C198" s="112">
        <v>24212115429</v>
      </c>
      <c r="D198" s="68" t="s">
        <v>266</v>
      </c>
      <c r="E198" s="69" t="s">
        <v>118</v>
      </c>
      <c r="F198" s="104" t="s">
        <v>520</v>
      </c>
      <c r="G198" s="104" t="s">
        <v>489</v>
      </c>
      <c r="H198" s="70"/>
      <c r="I198" s="71"/>
      <c r="J198" s="71"/>
      <c r="K198" s="71"/>
      <c r="L198" s="71"/>
      <c r="M198" s="71"/>
      <c r="N198" s="71"/>
      <c r="O198" s="172" t="s">
        <v>96</v>
      </c>
      <c r="P198" s="173"/>
      <c r="Q198" s="174"/>
    </row>
    <row r="199" spans="1:17" s="117" customFormat="1" ht="20.100000000000001" customHeight="1">
      <c r="A199" s="117">
        <v>116</v>
      </c>
      <c r="B199" s="66">
        <v>26</v>
      </c>
      <c r="C199" s="112">
        <v>24203102053</v>
      </c>
      <c r="D199" s="68" t="s">
        <v>316</v>
      </c>
      <c r="E199" s="69" t="s">
        <v>138</v>
      </c>
      <c r="F199" s="104" t="s">
        <v>520</v>
      </c>
      <c r="G199" s="104" t="s">
        <v>487</v>
      </c>
      <c r="H199" s="70"/>
      <c r="I199" s="71"/>
      <c r="J199" s="71"/>
      <c r="K199" s="71"/>
      <c r="L199" s="71"/>
      <c r="M199" s="71"/>
      <c r="N199" s="71"/>
      <c r="O199" s="172" t="s">
        <v>96</v>
      </c>
      <c r="P199" s="173"/>
      <c r="Q199" s="174"/>
    </row>
    <row r="200" spans="1:17" s="117" customFormat="1" ht="20.100000000000001" customHeight="1">
      <c r="A200" s="117">
        <v>117</v>
      </c>
      <c r="B200" s="66">
        <v>27</v>
      </c>
      <c r="C200" s="112">
        <v>24202107013</v>
      </c>
      <c r="D200" s="68" t="s">
        <v>95</v>
      </c>
      <c r="E200" s="69" t="s">
        <v>82</v>
      </c>
      <c r="F200" s="104" t="s">
        <v>520</v>
      </c>
      <c r="G200" s="104" t="s">
        <v>501</v>
      </c>
      <c r="H200" s="70"/>
      <c r="I200" s="71"/>
      <c r="J200" s="71"/>
      <c r="K200" s="71"/>
      <c r="L200" s="71"/>
      <c r="M200" s="71"/>
      <c r="N200" s="71"/>
      <c r="O200" s="172" t="s">
        <v>96</v>
      </c>
      <c r="P200" s="173"/>
      <c r="Q200" s="174"/>
    </row>
    <row r="201" spans="1:17" s="117" customFormat="1" ht="20.100000000000001" customHeight="1">
      <c r="A201" s="117">
        <v>118</v>
      </c>
      <c r="B201" s="66">
        <v>28</v>
      </c>
      <c r="C201" s="112">
        <v>24202800900</v>
      </c>
      <c r="D201" s="68" t="s">
        <v>471</v>
      </c>
      <c r="E201" s="69" t="s">
        <v>82</v>
      </c>
      <c r="F201" s="104" t="s">
        <v>520</v>
      </c>
      <c r="G201" s="104" t="s">
        <v>468</v>
      </c>
      <c r="H201" s="70"/>
      <c r="I201" s="71"/>
      <c r="J201" s="71"/>
      <c r="K201" s="71"/>
      <c r="L201" s="71"/>
      <c r="M201" s="71"/>
      <c r="N201" s="71"/>
      <c r="O201" s="172" t="s">
        <v>96</v>
      </c>
      <c r="P201" s="173"/>
      <c r="Q201" s="174"/>
    </row>
    <row r="202" spans="1:17" s="117" customFormat="1" ht="20.100000000000001" customHeight="1">
      <c r="A202" s="117">
        <v>119</v>
      </c>
      <c r="B202" s="66">
        <v>29</v>
      </c>
      <c r="C202" s="112">
        <v>24202200832</v>
      </c>
      <c r="D202" s="68" t="s">
        <v>477</v>
      </c>
      <c r="E202" s="69" t="s">
        <v>129</v>
      </c>
      <c r="F202" s="104" t="s">
        <v>520</v>
      </c>
      <c r="G202" s="104" t="s">
        <v>474</v>
      </c>
      <c r="H202" s="70"/>
      <c r="I202" s="71"/>
      <c r="J202" s="71"/>
      <c r="K202" s="71"/>
      <c r="L202" s="71"/>
      <c r="M202" s="71"/>
      <c r="N202" s="71"/>
      <c r="O202" s="172" t="s">
        <v>96</v>
      </c>
      <c r="P202" s="173"/>
      <c r="Q202" s="174"/>
    </row>
    <row r="203" spans="1:17" s="117" customFormat="1" ht="20.100000000000001" customHeight="1">
      <c r="A203" s="117">
        <v>120</v>
      </c>
      <c r="B203" s="73">
        <v>30</v>
      </c>
      <c r="C203" s="112">
        <v>24205216126</v>
      </c>
      <c r="D203" s="68" t="s">
        <v>357</v>
      </c>
      <c r="E203" s="69" t="s">
        <v>114</v>
      </c>
      <c r="F203" s="104" t="s">
        <v>521</v>
      </c>
      <c r="G203" s="104" t="s">
        <v>454</v>
      </c>
      <c r="H203" s="74"/>
      <c r="I203" s="75"/>
      <c r="J203" s="75"/>
      <c r="K203" s="75"/>
      <c r="L203" s="75"/>
      <c r="M203" s="75"/>
      <c r="N203" s="75"/>
      <c r="O203" s="172" t="s">
        <v>96</v>
      </c>
      <c r="P203" s="173"/>
      <c r="Q203" s="174"/>
    </row>
    <row r="204" spans="1:17" s="117" customFormat="1" ht="23.25" customHeight="1">
      <c r="A204" s="117">
        <v>0</v>
      </c>
      <c r="B204" s="76" t="s">
        <v>71</v>
      </c>
      <c r="C204" s="113"/>
      <c r="D204" s="78"/>
      <c r="E204" s="79"/>
      <c r="F204" s="105"/>
      <c r="G204" s="105"/>
      <c r="H204" s="81"/>
      <c r="I204" s="82"/>
      <c r="J204" s="82"/>
      <c r="K204" s="82"/>
      <c r="L204" s="82"/>
      <c r="M204" s="82"/>
      <c r="N204" s="82"/>
      <c r="O204" s="120"/>
      <c r="P204" s="120"/>
      <c r="Q204" s="120"/>
    </row>
    <row r="205" spans="1:17" s="117" customFormat="1" ht="20.100000000000001" customHeight="1">
      <c r="A205" s="117">
        <v>0</v>
      </c>
      <c r="B205" s="83" t="s">
        <v>99</v>
      </c>
      <c r="C205" s="114"/>
      <c r="D205" s="85"/>
      <c r="E205" s="86"/>
      <c r="F205" s="106"/>
      <c r="G205" s="106"/>
      <c r="H205" s="88"/>
      <c r="I205" s="89"/>
      <c r="J205" s="89"/>
      <c r="K205" s="89"/>
      <c r="L205" s="89"/>
      <c r="M205" s="89"/>
      <c r="N205" s="89"/>
      <c r="O205" s="90"/>
      <c r="P205" s="90"/>
      <c r="Q205" s="90"/>
    </row>
    <row r="206" spans="1:17" s="117" customFormat="1" ht="18.75" customHeight="1">
      <c r="A206" s="117">
        <v>0</v>
      </c>
      <c r="B206" s="91"/>
      <c r="C206" s="114"/>
      <c r="D206" s="85"/>
      <c r="E206" s="86"/>
      <c r="F206" s="106"/>
      <c r="G206" s="106"/>
      <c r="H206" s="88"/>
      <c r="I206" s="89"/>
      <c r="J206" s="89"/>
      <c r="K206" s="89"/>
      <c r="L206" s="89"/>
      <c r="M206" s="89"/>
      <c r="N206" s="89"/>
      <c r="O206" s="90"/>
      <c r="P206" s="90"/>
      <c r="Q206" s="90"/>
    </row>
    <row r="207" spans="1:17" s="117" customFormat="1" ht="18" customHeight="1">
      <c r="A207" s="101">
        <v>0</v>
      </c>
      <c r="B207" s="91"/>
      <c r="C207" s="114"/>
      <c r="D207" s="85"/>
      <c r="E207" s="86"/>
      <c r="F207" s="106"/>
      <c r="G207" s="106"/>
      <c r="H207" s="88"/>
      <c r="I207" s="89"/>
      <c r="J207" s="89"/>
      <c r="K207" s="89"/>
      <c r="L207" s="89"/>
      <c r="M207" s="89"/>
      <c r="N207" s="89"/>
      <c r="O207" s="90"/>
      <c r="P207" s="90"/>
      <c r="Q207" s="90"/>
    </row>
    <row r="208" spans="1:17" s="117" customFormat="1" ht="8.25" customHeight="1">
      <c r="A208" s="101">
        <v>0</v>
      </c>
      <c r="B208" s="91"/>
      <c r="C208" s="114"/>
      <c r="D208" s="85"/>
      <c r="E208" s="86"/>
      <c r="F208" s="106"/>
      <c r="G208" s="106"/>
      <c r="H208" s="88"/>
      <c r="I208" s="89"/>
      <c r="J208" s="89"/>
      <c r="K208" s="89"/>
      <c r="L208" s="89"/>
      <c r="M208" s="89"/>
      <c r="N208" s="89"/>
      <c r="O208" s="90"/>
      <c r="P208" s="90"/>
      <c r="Q208" s="90"/>
    </row>
    <row r="209" spans="1:18" s="117" customFormat="1" ht="20.100000000000001" customHeight="1">
      <c r="A209" s="101">
        <v>0</v>
      </c>
      <c r="C209" s="115" t="s">
        <v>98</v>
      </c>
      <c r="D209" s="85"/>
      <c r="E209" s="86"/>
      <c r="F209" s="106"/>
      <c r="G209" s="106"/>
      <c r="H209" s="88"/>
      <c r="I209" s="89"/>
      <c r="J209" s="89"/>
      <c r="K209" s="89"/>
      <c r="L209" s="89"/>
      <c r="M209" s="89"/>
      <c r="N209" s="89"/>
      <c r="O209" s="90"/>
      <c r="P209" s="90"/>
      <c r="Q209" s="90"/>
    </row>
    <row r="210" spans="1:18" s="117" customFormat="1" ht="13.5" customHeight="1">
      <c r="A210" s="101">
        <v>0</v>
      </c>
      <c r="B210" s="92"/>
      <c r="C210" s="114"/>
      <c r="D210" s="85"/>
      <c r="E210" s="86"/>
      <c r="F210" s="106"/>
      <c r="G210" s="106"/>
      <c r="H210" s="108" t="s">
        <v>52</v>
      </c>
      <c r="I210" s="109">
        <v>7</v>
      </c>
      <c r="J210" s="109"/>
      <c r="K210" s="109"/>
      <c r="L210" s="109"/>
      <c r="M210" s="89"/>
      <c r="N210" s="198" t="s">
        <v>50</v>
      </c>
      <c r="O210" s="199">
        <v>2</v>
      </c>
      <c r="P210" s="55"/>
      <c r="Q210" s="110"/>
      <c r="R210" s="103"/>
    </row>
    <row r="211" spans="1:18" s="117" customFormat="1" ht="20.100000000000001" customHeight="1">
      <c r="A211" s="117">
        <v>121</v>
      </c>
      <c r="B211" s="93">
        <v>31</v>
      </c>
      <c r="C211" s="116">
        <v>24208615192</v>
      </c>
      <c r="D211" s="95" t="s">
        <v>427</v>
      </c>
      <c r="E211" s="96" t="s">
        <v>114</v>
      </c>
      <c r="F211" s="107" t="s">
        <v>521</v>
      </c>
      <c r="G211" s="107" t="s">
        <v>474</v>
      </c>
      <c r="H211" s="97"/>
      <c r="I211" s="98"/>
      <c r="J211" s="98"/>
      <c r="K211" s="98"/>
      <c r="L211" s="98"/>
      <c r="M211" s="98"/>
      <c r="N211" s="98"/>
      <c r="O211" s="175" t="s">
        <v>96</v>
      </c>
      <c r="P211" s="176"/>
      <c r="Q211" s="177"/>
    </row>
    <row r="212" spans="1:18" s="117" customFormat="1" ht="20.100000000000001" customHeight="1">
      <c r="A212" s="117">
        <v>122</v>
      </c>
      <c r="B212" s="66">
        <v>32</v>
      </c>
      <c r="C212" s="112">
        <v>24215207059</v>
      </c>
      <c r="D212" s="68" t="s">
        <v>158</v>
      </c>
      <c r="E212" s="69" t="s">
        <v>190</v>
      </c>
      <c r="F212" s="104" t="s">
        <v>521</v>
      </c>
      <c r="G212" s="104" t="s">
        <v>454</v>
      </c>
      <c r="H212" s="70"/>
      <c r="I212" s="71"/>
      <c r="J212" s="71"/>
      <c r="K212" s="71"/>
      <c r="L212" s="71"/>
      <c r="M212" s="71"/>
      <c r="N212" s="71"/>
      <c r="O212" s="172" t="s">
        <v>96</v>
      </c>
      <c r="P212" s="173"/>
      <c r="Q212" s="174"/>
    </row>
    <row r="213" spans="1:18" s="117" customFormat="1" ht="20.100000000000001" customHeight="1">
      <c r="A213" s="117">
        <v>123</v>
      </c>
      <c r="B213" s="66">
        <v>33</v>
      </c>
      <c r="C213" s="112">
        <v>24211701128</v>
      </c>
      <c r="D213" s="68" t="s">
        <v>92</v>
      </c>
      <c r="E213" s="69" t="s">
        <v>275</v>
      </c>
      <c r="F213" s="104" t="s">
        <v>521</v>
      </c>
      <c r="G213" s="104" t="s">
        <v>451</v>
      </c>
      <c r="H213" s="70"/>
      <c r="I213" s="71"/>
      <c r="J213" s="71"/>
      <c r="K213" s="71"/>
      <c r="L213" s="71"/>
      <c r="M213" s="71"/>
      <c r="N213" s="71"/>
      <c r="O213" s="172" t="s">
        <v>96</v>
      </c>
      <c r="P213" s="173"/>
      <c r="Q213" s="174"/>
    </row>
    <row r="214" spans="1:18" s="117" customFormat="1" ht="20.100000000000001" customHeight="1">
      <c r="A214" s="117">
        <v>124</v>
      </c>
      <c r="B214" s="66">
        <v>34</v>
      </c>
      <c r="C214" s="112">
        <v>2220418654</v>
      </c>
      <c r="D214" s="68" t="s">
        <v>356</v>
      </c>
      <c r="E214" s="69" t="s">
        <v>196</v>
      </c>
      <c r="F214" s="104" t="s">
        <v>521</v>
      </c>
      <c r="G214" s="104" t="s">
        <v>389</v>
      </c>
      <c r="H214" s="70"/>
      <c r="I214" s="71"/>
      <c r="J214" s="71"/>
      <c r="K214" s="71"/>
      <c r="L214" s="71"/>
      <c r="M214" s="71"/>
      <c r="N214" s="71"/>
      <c r="O214" s="172" t="s">
        <v>96</v>
      </c>
      <c r="P214" s="173"/>
      <c r="Q214" s="174"/>
    </row>
    <row r="215" spans="1:18" s="117" customFormat="1" ht="20.100000000000001" customHeight="1">
      <c r="A215" s="117">
        <v>125</v>
      </c>
      <c r="B215" s="66">
        <v>35</v>
      </c>
      <c r="C215" s="112">
        <v>24208615153</v>
      </c>
      <c r="D215" s="68" t="s">
        <v>300</v>
      </c>
      <c r="E215" s="69" t="s">
        <v>231</v>
      </c>
      <c r="F215" s="104" t="s">
        <v>521</v>
      </c>
      <c r="G215" s="104" t="s">
        <v>474</v>
      </c>
      <c r="H215" s="70"/>
      <c r="I215" s="71"/>
      <c r="J215" s="71"/>
      <c r="K215" s="71"/>
      <c r="L215" s="71"/>
      <c r="M215" s="71"/>
      <c r="N215" s="71"/>
      <c r="O215" s="172" t="s">
        <v>96</v>
      </c>
      <c r="P215" s="173"/>
      <c r="Q215" s="174"/>
    </row>
    <row r="216" spans="1:18" s="117" customFormat="1" ht="20.100000000000001" customHeight="1">
      <c r="A216" s="117">
        <v>126</v>
      </c>
      <c r="B216" s="66">
        <v>36</v>
      </c>
      <c r="C216" s="112">
        <v>24211204476</v>
      </c>
      <c r="D216" s="68" t="s">
        <v>286</v>
      </c>
      <c r="E216" s="69" t="s">
        <v>193</v>
      </c>
      <c r="F216" s="104" t="s">
        <v>521</v>
      </c>
      <c r="G216" s="104" t="s">
        <v>438</v>
      </c>
      <c r="H216" s="70"/>
      <c r="I216" s="71"/>
      <c r="J216" s="71"/>
      <c r="K216" s="71"/>
      <c r="L216" s="71"/>
      <c r="M216" s="71"/>
      <c r="N216" s="71"/>
      <c r="O216" s="172" t="s">
        <v>96</v>
      </c>
      <c r="P216" s="173"/>
      <c r="Q216" s="174"/>
    </row>
    <row r="217" spans="1:18" s="117" customFormat="1" ht="20.100000000000001" customHeight="1">
      <c r="A217" s="117">
        <v>127</v>
      </c>
      <c r="B217" s="66">
        <v>37</v>
      </c>
      <c r="C217" s="112">
        <v>2220515000</v>
      </c>
      <c r="D217" s="68" t="s">
        <v>381</v>
      </c>
      <c r="E217" s="69" t="s">
        <v>119</v>
      </c>
      <c r="F217" s="104" t="s">
        <v>521</v>
      </c>
      <c r="G217" s="104" t="s">
        <v>379</v>
      </c>
      <c r="H217" s="70"/>
      <c r="I217" s="71"/>
      <c r="J217" s="71"/>
      <c r="K217" s="71"/>
      <c r="L217" s="71"/>
      <c r="M217" s="71"/>
      <c r="N217" s="71"/>
      <c r="O217" s="172" t="s">
        <v>96</v>
      </c>
      <c r="P217" s="173"/>
      <c r="Q217" s="174"/>
    </row>
    <row r="218" spans="1:18" s="117" customFormat="1" ht="20.100000000000001" customHeight="1">
      <c r="A218" s="117">
        <v>128</v>
      </c>
      <c r="B218" s="66">
        <v>38</v>
      </c>
      <c r="C218" s="112">
        <v>24211202125</v>
      </c>
      <c r="D218" s="68" t="s">
        <v>257</v>
      </c>
      <c r="E218" s="69" t="s">
        <v>120</v>
      </c>
      <c r="F218" s="104" t="s">
        <v>521</v>
      </c>
      <c r="G218" s="104" t="s">
        <v>438</v>
      </c>
      <c r="H218" s="70"/>
      <c r="I218" s="71"/>
      <c r="J218" s="71"/>
      <c r="K218" s="71"/>
      <c r="L218" s="71"/>
      <c r="M218" s="71"/>
      <c r="N218" s="71"/>
      <c r="O218" s="172" t="s">
        <v>96</v>
      </c>
      <c r="P218" s="173"/>
      <c r="Q218" s="174"/>
    </row>
    <row r="219" spans="1:18" s="117" customFormat="1" ht="20.100000000000001" customHeight="1">
      <c r="A219" s="117">
        <v>129</v>
      </c>
      <c r="B219" s="66">
        <v>39</v>
      </c>
      <c r="C219" s="112">
        <v>23202611572</v>
      </c>
      <c r="D219" s="68" t="s">
        <v>416</v>
      </c>
      <c r="E219" s="69" t="s">
        <v>177</v>
      </c>
      <c r="F219" s="104" t="s">
        <v>521</v>
      </c>
      <c r="G219" s="104" t="s">
        <v>415</v>
      </c>
      <c r="H219" s="70"/>
      <c r="I219" s="71"/>
      <c r="J219" s="71"/>
      <c r="K219" s="71"/>
      <c r="L219" s="71"/>
      <c r="M219" s="71"/>
      <c r="N219" s="71"/>
      <c r="O219" s="172" t="s">
        <v>96</v>
      </c>
      <c r="P219" s="173"/>
      <c r="Q219" s="174"/>
    </row>
    <row r="220" spans="1:18" s="117" customFormat="1" ht="20.100000000000001" customHeight="1">
      <c r="A220" s="117">
        <v>130</v>
      </c>
      <c r="B220" s="66">
        <v>40</v>
      </c>
      <c r="C220" s="112">
        <v>24208604481</v>
      </c>
      <c r="D220" s="68" t="s">
        <v>475</v>
      </c>
      <c r="E220" s="69" t="s">
        <v>177</v>
      </c>
      <c r="F220" s="104" t="s">
        <v>521</v>
      </c>
      <c r="G220" s="104" t="s">
        <v>474</v>
      </c>
      <c r="H220" s="70"/>
      <c r="I220" s="71"/>
      <c r="J220" s="71"/>
      <c r="K220" s="71"/>
      <c r="L220" s="71"/>
      <c r="M220" s="71"/>
      <c r="N220" s="71"/>
      <c r="O220" s="172" t="s">
        <v>96</v>
      </c>
      <c r="P220" s="173"/>
      <c r="Q220" s="174"/>
    </row>
    <row r="221" spans="1:18" s="117" customFormat="1" ht="20.100000000000001" customHeight="1">
      <c r="A221" s="117">
        <v>131</v>
      </c>
      <c r="B221" s="66">
        <v>41</v>
      </c>
      <c r="C221" s="112">
        <v>24202602557</v>
      </c>
      <c r="D221" s="68" t="s">
        <v>303</v>
      </c>
      <c r="E221" s="69" t="s">
        <v>87</v>
      </c>
      <c r="F221" s="104" t="s">
        <v>521</v>
      </c>
      <c r="G221" s="104" t="s">
        <v>465</v>
      </c>
      <c r="H221" s="70"/>
      <c r="I221" s="71"/>
      <c r="J221" s="71"/>
      <c r="K221" s="71"/>
      <c r="L221" s="71"/>
      <c r="M221" s="71"/>
      <c r="N221" s="71"/>
      <c r="O221" s="172" t="s">
        <v>96</v>
      </c>
      <c r="P221" s="173"/>
      <c r="Q221" s="174"/>
    </row>
    <row r="222" spans="1:18" s="117" customFormat="1" ht="20.100000000000001" customHeight="1">
      <c r="A222" s="117">
        <v>132</v>
      </c>
      <c r="B222" s="66">
        <v>42</v>
      </c>
      <c r="C222" s="112">
        <v>24218616347</v>
      </c>
      <c r="D222" s="68" t="s">
        <v>243</v>
      </c>
      <c r="E222" s="69" t="s">
        <v>214</v>
      </c>
      <c r="F222" s="104" t="s">
        <v>521</v>
      </c>
      <c r="G222" s="104" t="s">
        <v>474</v>
      </c>
      <c r="H222" s="70"/>
      <c r="I222" s="71"/>
      <c r="J222" s="71"/>
      <c r="K222" s="71"/>
      <c r="L222" s="71"/>
      <c r="M222" s="71"/>
      <c r="N222" s="71"/>
      <c r="O222" s="172" t="s">
        <v>96</v>
      </c>
      <c r="P222" s="173"/>
      <c r="Q222" s="174"/>
    </row>
    <row r="223" spans="1:18" s="117" customFormat="1" ht="20.100000000000001" customHeight="1">
      <c r="A223" s="117">
        <v>133</v>
      </c>
      <c r="B223" s="66">
        <v>43</v>
      </c>
      <c r="C223" s="112">
        <v>24218610352</v>
      </c>
      <c r="D223" s="68" t="s">
        <v>237</v>
      </c>
      <c r="E223" s="69" t="s">
        <v>148</v>
      </c>
      <c r="F223" s="104" t="s">
        <v>521</v>
      </c>
      <c r="G223" s="104" t="s">
        <v>474</v>
      </c>
      <c r="H223" s="70"/>
      <c r="I223" s="71"/>
      <c r="J223" s="71"/>
      <c r="K223" s="71"/>
      <c r="L223" s="71"/>
      <c r="M223" s="71"/>
      <c r="N223" s="71"/>
      <c r="O223" s="172" t="s">
        <v>96</v>
      </c>
      <c r="P223" s="173"/>
      <c r="Q223" s="174"/>
    </row>
    <row r="224" spans="1:18" s="117" customFormat="1" ht="20.100000000000001" customHeight="1">
      <c r="A224" s="117">
        <v>134</v>
      </c>
      <c r="B224" s="66">
        <v>44</v>
      </c>
      <c r="C224" s="112">
        <v>24218610410</v>
      </c>
      <c r="D224" s="68" t="s">
        <v>158</v>
      </c>
      <c r="E224" s="69" t="s">
        <v>148</v>
      </c>
      <c r="F224" s="104" t="s">
        <v>521</v>
      </c>
      <c r="G224" s="104" t="s">
        <v>474</v>
      </c>
      <c r="H224" s="70"/>
      <c r="I224" s="71"/>
      <c r="J224" s="71"/>
      <c r="K224" s="71"/>
      <c r="L224" s="71"/>
      <c r="M224" s="71"/>
      <c r="N224" s="71"/>
      <c r="O224" s="172" t="s">
        <v>96</v>
      </c>
      <c r="P224" s="173"/>
      <c r="Q224" s="174"/>
    </row>
    <row r="225" spans="1:17" s="117" customFormat="1" ht="20.100000000000001" customHeight="1">
      <c r="A225" s="117">
        <v>135</v>
      </c>
      <c r="B225" s="66">
        <v>45</v>
      </c>
      <c r="C225" s="112">
        <v>2321863160</v>
      </c>
      <c r="D225" s="68" t="s">
        <v>333</v>
      </c>
      <c r="E225" s="69" t="s">
        <v>244</v>
      </c>
      <c r="F225" s="104" t="s">
        <v>521</v>
      </c>
      <c r="G225" s="104" t="s">
        <v>429</v>
      </c>
      <c r="H225" s="70"/>
      <c r="I225" s="71"/>
      <c r="J225" s="71"/>
      <c r="K225" s="71"/>
      <c r="L225" s="71"/>
      <c r="M225" s="71"/>
      <c r="N225" s="71"/>
      <c r="O225" s="172" t="s">
        <v>96</v>
      </c>
      <c r="P225" s="173"/>
      <c r="Q225" s="174"/>
    </row>
    <row r="226" spans="1:17" s="117" customFormat="1" ht="20.100000000000001" customHeight="1">
      <c r="A226" s="117">
        <v>136</v>
      </c>
      <c r="B226" s="66">
        <v>46</v>
      </c>
      <c r="C226" s="112">
        <v>24218610651</v>
      </c>
      <c r="D226" s="68" t="s">
        <v>476</v>
      </c>
      <c r="E226" s="69" t="s">
        <v>244</v>
      </c>
      <c r="F226" s="104" t="s">
        <v>521</v>
      </c>
      <c r="G226" s="104" t="s">
        <v>474</v>
      </c>
      <c r="H226" s="70"/>
      <c r="I226" s="71"/>
      <c r="J226" s="71"/>
      <c r="K226" s="71"/>
      <c r="L226" s="71"/>
      <c r="M226" s="71"/>
      <c r="N226" s="71"/>
      <c r="O226" s="172" t="s">
        <v>96</v>
      </c>
      <c r="P226" s="173"/>
      <c r="Q226" s="174"/>
    </row>
    <row r="227" spans="1:17" s="117" customFormat="1" ht="20.100000000000001" customHeight="1">
      <c r="A227" s="117">
        <v>137</v>
      </c>
      <c r="B227" s="66">
        <v>47</v>
      </c>
      <c r="C227" s="112">
        <v>24218607835</v>
      </c>
      <c r="D227" s="68" t="s">
        <v>262</v>
      </c>
      <c r="E227" s="69" t="s">
        <v>197</v>
      </c>
      <c r="F227" s="104" t="s">
        <v>521</v>
      </c>
      <c r="G227" s="104" t="s">
        <v>474</v>
      </c>
      <c r="H227" s="70"/>
      <c r="I227" s="71"/>
      <c r="J227" s="71"/>
      <c r="K227" s="71"/>
      <c r="L227" s="71"/>
      <c r="M227" s="71"/>
      <c r="N227" s="71"/>
      <c r="O227" s="172" t="s">
        <v>96</v>
      </c>
      <c r="P227" s="173"/>
      <c r="Q227" s="174"/>
    </row>
    <row r="228" spans="1:17" s="117" customFormat="1" ht="20.100000000000001" customHeight="1">
      <c r="A228" s="117">
        <v>138</v>
      </c>
      <c r="B228" s="66">
        <v>48</v>
      </c>
      <c r="C228" s="112">
        <v>24202715467</v>
      </c>
      <c r="D228" s="68" t="s">
        <v>413</v>
      </c>
      <c r="E228" s="69" t="s">
        <v>84</v>
      </c>
      <c r="F228" s="104" t="s">
        <v>521</v>
      </c>
      <c r="G228" s="104" t="s">
        <v>483</v>
      </c>
      <c r="H228" s="70"/>
      <c r="I228" s="71"/>
      <c r="J228" s="71"/>
      <c r="K228" s="71"/>
      <c r="L228" s="71"/>
      <c r="M228" s="71"/>
      <c r="N228" s="71"/>
      <c r="O228" s="172" t="s">
        <v>96</v>
      </c>
      <c r="P228" s="173"/>
      <c r="Q228" s="174"/>
    </row>
    <row r="229" spans="1:17" s="117" customFormat="1" ht="20.100000000000001" customHeight="1">
      <c r="A229" s="117">
        <v>139</v>
      </c>
      <c r="B229" s="66">
        <v>49</v>
      </c>
      <c r="C229" s="112">
        <v>24208616765</v>
      </c>
      <c r="D229" s="68" t="s">
        <v>345</v>
      </c>
      <c r="E229" s="69" t="s">
        <v>84</v>
      </c>
      <c r="F229" s="104" t="s">
        <v>521</v>
      </c>
      <c r="G229" s="104" t="s">
        <v>474</v>
      </c>
      <c r="H229" s="70"/>
      <c r="I229" s="71"/>
      <c r="J229" s="71"/>
      <c r="K229" s="71"/>
      <c r="L229" s="71"/>
      <c r="M229" s="71"/>
      <c r="N229" s="71"/>
      <c r="O229" s="172" t="s">
        <v>96</v>
      </c>
      <c r="P229" s="173"/>
      <c r="Q229" s="174"/>
    </row>
    <row r="230" spans="1:17" s="117" customFormat="1" ht="20.100000000000001" customHeight="1">
      <c r="A230" s="117">
        <v>140</v>
      </c>
      <c r="B230" s="66">
        <v>50</v>
      </c>
      <c r="C230" s="112">
        <v>24218610864</v>
      </c>
      <c r="D230" s="68" t="s">
        <v>299</v>
      </c>
      <c r="E230" s="69" t="s">
        <v>232</v>
      </c>
      <c r="F230" s="104" t="s">
        <v>521</v>
      </c>
      <c r="G230" s="104" t="s">
        <v>474</v>
      </c>
      <c r="H230" s="70"/>
      <c r="I230" s="71"/>
      <c r="J230" s="71"/>
      <c r="K230" s="71"/>
      <c r="L230" s="71"/>
      <c r="M230" s="71"/>
      <c r="N230" s="71"/>
      <c r="O230" s="172" t="s">
        <v>96</v>
      </c>
      <c r="P230" s="173"/>
      <c r="Q230" s="174"/>
    </row>
    <row r="231" spans="1:17" s="117" customFormat="1" ht="20.100000000000001" customHeight="1">
      <c r="A231" s="117">
        <v>0</v>
      </c>
      <c r="B231" s="66">
        <v>51</v>
      </c>
      <c r="C231" s="112" t="s">
        <v>96</v>
      </c>
      <c r="D231" s="68" t="s">
        <v>96</v>
      </c>
      <c r="E231" s="69" t="s">
        <v>96</v>
      </c>
      <c r="F231" s="104" t="s">
        <v>96</v>
      </c>
      <c r="G231" s="104" t="s">
        <v>96</v>
      </c>
      <c r="H231" s="70"/>
      <c r="I231" s="71"/>
      <c r="J231" s="71"/>
      <c r="K231" s="71"/>
      <c r="L231" s="71"/>
      <c r="M231" s="71"/>
      <c r="N231" s="71"/>
      <c r="O231" s="172" t="s">
        <v>96</v>
      </c>
      <c r="P231" s="173"/>
      <c r="Q231" s="174"/>
    </row>
    <row r="232" spans="1:17" s="117" customFormat="1" ht="20.100000000000001" customHeight="1">
      <c r="A232" s="117">
        <v>0</v>
      </c>
      <c r="B232" s="66">
        <v>52</v>
      </c>
      <c r="C232" s="112" t="s">
        <v>96</v>
      </c>
      <c r="D232" s="68" t="s">
        <v>96</v>
      </c>
      <c r="E232" s="69" t="s">
        <v>96</v>
      </c>
      <c r="F232" s="104" t="s">
        <v>96</v>
      </c>
      <c r="G232" s="104" t="s">
        <v>96</v>
      </c>
      <c r="H232" s="70"/>
      <c r="I232" s="71"/>
      <c r="J232" s="71"/>
      <c r="K232" s="71"/>
      <c r="L232" s="71"/>
      <c r="M232" s="71"/>
      <c r="N232" s="71"/>
      <c r="O232" s="172" t="s">
        <v>96</v>
      </c>
      <c r="P232" s="173"/>
      <c r="Q232" s="174"/>
    </row>
    <row r="233" spans="1:17" s="117" customFormat="1" ht="20.100000000000001" customHeight="1">
      <c r="A233" s="117">
        <v>0</v>
      </c>
      <c r="B233" s="66">
        <v>53</v>
      </c>
      <c r="C233" s="112" t="s">
        <v>96</v>
      </c>
      <c r="D233" s="68" t="s">
        <v>96</v>
      </c>
      <c r="E233" s="69" t="s">
        <v>96</v>
      </c>
      <c r="F233" s="104" t="s">
        <v>96</v>
      </c>
      <c r="G233" s="104" t="s">
        <v>96</v>
      </c>
      <c r="H233" s="70"/>
      <c r="I233" s="71"/>
      <c r="J233" s="71"/>
      <c r="K233" s="71"/>
      <c r="L233" s="71"/>
      <c r="M233" s="71"/>
      <c r="N233" s="71"/>
      <c r="O233" s="172" t="s">
        <v>96</v>
      </c>
      <c r="P233" s="173"/>
      <c r="Q233" s="174"/>
    </row>
    <row r="234" spans="1:17" s="117" customFormat="1" ht="20.100000000000001" customHeight="1">
      <c r="A234" s="117">
        <v>0</v>
      </c>
      <c r="B234" s="66">
        <v>54</v>
      </c>
      <c r="C234" s="112" t="s">
        <v>96</v>
      </c>
      <c r="D234" s="68" t="s">
        <v>96</v>
      </c>
      <c r="E234" s="69" t="s">
        <v>96</v>
      </c>
      <c r="F234" s="104" t="s">
        <v>96</v>
      </c>
      <c r="G234" s="104" t="s">
        <v>96</v>
      </c>
      <c r="H234" s="70"/>
      <c r="I234" s="71"/>
      <c r="J234" s="71"/>
      <c r="K234" s="71"/>
      <c r="L234" s="71"/>
      <c r="M234" s="71"/>
      <c r="N234" s="71"/>
      <c r="O234" s="172" t="s">
        <v>96</v>
      </c>
      <c r="P234" s="173"/>
      <c r="Q234" s="174"/>
    </row>
    <row r="235" spans="1:17" s="117" customFormat="1" ht="20.100000000000001" customHeight="1">
      <c r="A235" s="117">
        <v>0</v>
      </c>
      <c r="B235" s="66">
        <v>55</v>
      </c>
      <c r="C235" s="112" t="s">
        <v>96</v>
      </c>
      <c r="D235" s="68" t="s">
        <v>96</v>
      </c>
      <c r="E235" s="69" t="s">
        <v>96</v>
      </c>
      <c r="F235" s="104" t="s">
        <v>96</v>
      </c>
      <c r="G235" s="104" t="s">
        <v>96</v>
      </c>
      <c r="H235" s="70"/>
      <c r="I235" s="71"/>
      <c r="J235" s="71"/>
      <c r="K235" s="71"/>
      <c r="L235" s="71"/>
      <c r="M235" s="71"/>
      <c r="N235" s="71"/>
      <c r="O235" s="172" t="s">
        <v>96</v>
      </c>
      <c r="P235" s="173"/>
      <c r="Q235" s="174"/>
    </row>
    <row r="236" spans="1:17" s="117" customFormat="1" ht="20.100000000000001" customHeight="1">
      <c r="A236" s="117">
        <v>0</v>
      </c>
      <c r="B236" s="66">
        <v>56</v>
      </c>
      <c r="C236" s="112" t="s">
        <v>96</v>
      </c>
      <c r="D236" s="68" t="s">
        <v>96</v>
      </c>
      <c r="E236" s="69" t="s">
        <v>96</v>
      </c>
      <c r="F236" s="104" t="s">
        <v>96</v>
      </c>
      <c r="G236" s="104" t="s">
        <v>96</v>
      </c>
      <c r="H236" s="70"/>
      <c r="I236" s="71"/>
      <c r="J236" s="71"/>
      <c r="K236" s="71"/>
      <c r="L236" s="71"/>
      <c r="M236" s="71"/>
      <c r="N236" s="71"/>
      <c r="O236" s="172" t="s">
        <v>96</v>
      </c>
      <c r="P236" s="173"/>
      <c r="Q236" s="174"/>
    </row>
    <row r="237" spans="1:17" s="117" customFormat="1" ht="20.100000000000001" customHeight="1">
      <c r="A237" s="117">
        <v>0</v>
      </c>
      <c r="B237" s="66">
        <v>57</v>
      </c>
      <c r="C237" s="112" t="s">
        <v>96</v>
      </c>
      <c r="D237" s="68" t="s">
        <v>96</v>
      </c>
      <c r="E237" s="69" t="s">
        <v>96</v>
      </c>
      <c r="F237" s="104" t="s">
        <v>96</v>
      </c>
      <c r="G237" s="104" t="s">
        <v>96</v>
      </c>
      <c r="H237" s="70"/>
      <c r="I237" s="71"/>
      <c r="J237" s="71"/>
      <c r="K237" s="71"/>
      <c r="L237" s="71"/>
      <c r="M237" s="71"/>
      <c r="N237" s="71"/>
      <c r="O237" s="172" t="s">
        <v>96</v>
      </c>
      <c r="P237" s="173"/>
      <c r="Q237" s="174"/>
    </row>
    <row r="238" spans="1:17" s="117" customFormat="1" ht="20.100000000000001" customHeight="1">
      <c r="A238" s="117">
        <v>0</v>
      </c>
      <c r="B238" s="66">
        <v>58</v>
      </c>
      <c r="C238" s="112" t="s">
        <v>96</v>
      </c>
      <c r="D238" s="68" t="s">
        <v>96</v>
      </c>
      <c r="E238" s="69" t="s">
        <v>96</v>
      </c>
      <c r="F238" s="104" t="s">
        <v>96</v>
      </c>
      <c r="G238" s="104" t="s">
        <v>96</v>
      </c>
      <c r="H238" s="70"/>
      <c r="I238" s="71"/>
      <c r="J238" s="71"/>
      <c r="K238" s="71"/>
      <c r="L238" s="71"/>
      <c r="M238" s="71"/>
      <c r="N238" s="71"/>
      <c r="O238" s="172" t="s">
        <v>96</v>
      </c>
      <c r="P238" s="173"/>
      <c r="Q238" s="174"/>
    </row>
    <row r="239" spans="1:17" s="117" customFormat="1" ht="20.100000000000001" customHeight="1">
      <c r="A239" s="117">
        <v>0</v>
      </c>
      <c r="B239" s="66">
        <v>59</v>
      </c>
      <c r="C239" s="112" t="s">
        <v>96</v>
      </c>
      <c r="D239" s="68" t="s">
        <v>96</v>
      </c>
      <c r="E239" s="69" t="s">
        <v>96</v>
      </c>
      <c r="F239" s="104" t="s">
        <v>96</v>
      </c>
      <c r="G239" s="104" t="s">
        <v>96</v>
      </c>
      <c r="H239" s="70"/>
      <c r="I239" s="71"/>
      <c r="J239" s="71"/>
      <c r="K239" s="71"/>
      <c r="L239" s="71"/>
      <c r="M239" s="71"/>
      <c r="N239" s="71"/>
      <c r="O239" s="172" t="s">
        <v>96</v>
      </c>
      <c r="P239" s="173"/>
      <c r="Q239" s="174"/>
    </row>
    <row r="240" spans="1:17" s="117" customFormat="1" ht="20.100000000000001" customHeight="1">
      <c r="A240" s="117">
        <v>0</v>
      </c>
      <c r="B240" s="66">
        <v>60</v>
      </c>
      <c r="C240" s="112" t="s">
        <v>96</v>
      </c>
      <c r="D240" s="68" t="s">
        <v>96</v>
      </c>
      <c r="E240" s="69" t="s">
        <v>96</v>
      </c>
      <c r="F240" s="104" t="s">
        <v>96</v>
      </c>
      <c r="G240" s="104" t="s">
        <v>96</v>
      </c>
      <c r="H240" s="70"/>
      <c r="I240" s="71"/>
      <c r="J240" s="71"/>
      <c r="K240" s="71"/>
      <c r="L240" s="71"/>
      <c r="M240" s="71"/>
      <c r="N240" s="71"/>
      <c r="O240" s="172" t="s">
        <v>96</v>
      </c>
      <c r="P240" s="173"/>
      <c r="Q240" s="174"/>
    </row>
    <row r="241" spans="1:17" s="117" customFormat="1" ht="23.25" customHeight="1">
      <c r="A241" s="117">
        <v>0</v>
      </c>
      <c r="B241" s="76" t="s">
        <v>71</v>
      </c>
      <c r="C241" s="113"/>
      <c r="D241" s="78"/>
      <c r="E241" s="79"/>
      <c r="F241" s="105"/>
      <c r="G241" s="105"/>
      <c r="H241" s="81"/>
      <c r="I241" s="82"/>
      <c r="J241" s="82"/>
      <c r="K241" s="82"/>
      <c r="L241" s="82"/>
      <c r="M241" s="82"/>
      <c r="N241" s="82"/>
      <c r="O241" s="120"/>
      <c r="P241" s="120"/>
      <c r="Q241" s="120"/>
    </row>
    <row r="242" spans="1:17" s="117" customFormat="1" ht="20.100000000000001" customHeight="1">
      <c r="A242" s="117">
        <v>0</v>
      </c>
      <c r="B242" s="83" t="s">
        <v>99</v>
      </c>
      <c r="C242" s="114"/>
      <c r="D242" s="85"/>
      <c r="E242" s="86"/>
      <c r="F242" s="106"/>
      <c r="G242" s="106"/>
      <c r="H242" s="88"/>
      <c r="I242" s="89"/>
      <c r="J242" s="89"/>
      <c r="K242" s="89"/>
      <c r="L242" s="89"/>
      <c r="M242" s="89"/>
      <c r="N242" s="89"/>
      <c r="O242" s="90"/>
      <c r="P242" s="90"/>
      <c r="Q242" s="90"/>
    </row>
    <row r="243" spans="1:17" s="117" customFormat="1" ht="20.100000000000001" customHeight="1">
      <c r="A243" s="117">
        <v>0</v>
      </c>
      <c r="B243" s="91"/>
      <c r="C243" s="114"/>
      <c r="D243" s="85"/>
      <c r="E243" s="86"/>
      <c r="F243" s="106"/>
      <c r="G243" s="106"/>
      <c r="H243" s="88"/>
      <c r="I243" s="89"/>
      <c r="J243" s="89"/>
      <c r="K243" s="89"/>
      <c r="L243" s="89"/>
      <c r="M243" s="89"/>
      <c r="N243" s="89"/>
      <c r="O243" s="90"/>
      <c r="P243" s="90"/>
      <c r="Q243" s="90"/>
    </row>
    <row r="244" spans="1:17" s="117" customFormat="1" ht="18" customHeight="1">
      <c r="A244" s="101">
        <v>0</v>
      </c>
      <c r="B244" s="91"/>
      <c r="C244" s="114"/>
      <c r="D244" s="85"/>
      <c r="E244" s="86"/>
      <c r="F244" s="106"/>
      <c r="G244" s="106"/>
      <c r="H244" s="88"/>
      <c r="I244" s="89"/>
      <c r="J244" s="89"/>
      <c r="K244" s="89"/>
      <c r="L244" s="89"/>
      <c r="M244" s="89"/>
      <c r="N244" s="89"/>
      <c r="O244" s="90"/>
      <c r="P244" s="90"/>
      <c r="Q244" s="90"/>
    </row>
    <row r="245" spans="1:17" s="117" customFormat="1" ht="8.25" customHeight="1">
      <c r="A245" s="101">
        <v>0</v>
      </c>
      <c r="B245" s="91"/>
      <c r="C245" s="114"/>
      <c r="D245" s="85"/>
      <c r="E245" s="86"/>
      <c r="F245" s="106"/>
      <c r="G245" s="106"/>
      <c r="H245" s="88"/>
      <c r="I245" s="89"/>
      <c r="J245" s="89"/>
      <c r="K245" s="89"/>
      <c r="L245" s="89"/>
      <c r="M245" s="89"/>
      <c r="N245" s="89"/>
      <c r="O245" s="90"/>
      <c r="P245" s="90"/>
      <c r="Q245" s="90"/>
    </row>
    <row r="246" spans="1:17" s="117" customFormat="1" ht="20.100000000000001" customHeight="1">
      <c r="A246" s="101">
        <v>0</v>
      </c>
      <c r="B246" s="92"/>
      <c r="C246" s="115" t="s">
        <v>98</v>
      </c>
      <c r="D246" s="85"/>
      <c r="E246" s="86"/>
      <c r="F246" s="106"/>
      <c r="G246" s="106"/>
      <c r="H246" s="88"/>
      <c r="I246" s="89"/>
      <c r="J246" s="89"/>
      <c r="K246" s="89"/>
      <c r="L246" s="89"/>
      <c r="M246" s="89"/>
      <c r="N246" s="89"/>
      <c r="O246" s="90"/>
      <c r="P246" s="90"/>
      <c r="Q246" s="90"/>
    </row>
    <row r="247" spans="1:17" s="117" customFormat="1" ht="12.75" customHeight="1">
      <c r="A247" s="101">
        <v>0</v>
      </c>
      <c r="B247" s="92"/>
      <c r="C247" s="114"/>
      <c r="D247" s="85"/>
      <c r="E247" s="86"/>
      <c r="F247" s="106"/>
      <c r="G247" s="106"/>
      <c r="H247" s="108" t="s">
        <v>52</v>
      </c>
      <c r="I247" s="109">
        <v>7</v>
      </c>
      <c r="J247" s="109"/>
      <c r="K247" s="109"/>
      <c r="L247" s="109"/>
      <c r="M247" s="89"/>
      <c r="N247" s="102" t="s">
        <v>51</v>
      </c>
      <c r="O247" s="111">
        <v>2</v>
      </c>
      <c r="P247" s="90"/>
    </row>
    <row r="248" spans="1:17" s="117" customFormat="1"/>
    <row r="249" spans="1:17" s="57" customFormat="1" ht="15">
      <c r="C249" s="192" t="s">
        <v>57</v>
      </c>
      <c r="D249" s="192"/>
      <c r="E249" s="58"/>
      <c r="F249" s="189" t="s">
        <v>107</v>
      </c>
      <c r="G249" s="189"/>
      <c r="H249" s="189"/>
      <c r="I249" s="189"/>
      <c r="J249" s="189"/>
      <c r="K249" s="189"/>
      <c r="L249" s="189"/>
      <c r="M249" s="189"/>
      <c r="N249" s="189"/>
      <c r="O249" s="59" t="s">
        <v>530</v>
      </c>
    </row>
    <row r="250" spans="1:17" s="57" customFormat="1" ht="15">
      <c r="C250" s="192" t="s">
        <v>59</v>
      </c>
      <c r="D250" s="192"/>
      <c r="E250" s="60" t="s">
        <v>543</v>
      </c>
      <c r="F250" s="193" t="s">
        <v>534</v>
      </c>
      <c r="G250" s="193"/>
      <c r="H250" s="193"/>
      <c r="I250" s="193"/>
      <c r="J250" s="193"/>
      <c r="K250" s="193"/>
      <c r="L250" s="193"/>
      <c r="M250" s="193"/>
      <c r="N250" s="193"/>
      <c r="O250" s="61" t="s">
        <v>60</v>
      </c>
      <c r="P250" s="62" t="s">
        <v>61</v>
      </c>
      <c r="Q250" s="62">
        <v>1</v>
      </c>
    </row>
    <row r="251" spans="1:17" s="63" customFormat="1" ht="18.75" customHeight="1">
      <c r="C251" s="64" t="s">
        <v>535</v>
      </c>
      <c r="D251" s="190" t="s">
        <v>536</v>
      </c>
      <c r="E251" s="190"/>
      <c r="F251" s="190"/>
      <c r="G251" s="190"/>
      <c r="H251" s="190"/>
      <c r="I251" s="190"/>
      <c r="J251" s="190"/>
      <c r="K251" s="190"/>
      <c r="L251" s="190"/>
      <c r="M251" s="190"/>
      <c r="N251" s="190"/>
      <c r="O251" s="61" t="s">
        <v>62</v>
      </c>
      <c r="P251" s="61" t="s">
        <v>61</v>
      </c>
      <c r="Q251" s="61">
        <v>1</v>
      </c>
    </row>
    <row r="252" spans="1:17" s="63" customFormat="1" ht="18.75" customHeight="1">
      <c r="B252" s="191" t="s">
        <v>544</v>
      </c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61" t="s">
        <v>63</v>
      </c>
      <c r="P252" s="61" t="s">
        <v>61</v>
      </c>
      <c r="Q252" s="61">
        <v>1</v>
      </c>
    </row>
    <row r="253" spans="1:17" s="117" customFormat="1" ht="9" customHeight="1"/>
    <row r="254" spans="1:17" s="117" customFormat="1" ht="15" customHeight="1">
      <c r="B254" s="179" t="s">
        <v>4</v>
      </c>
      <c r="C254" s="178" t="s">
        <v>64</v>
      </c>
      <c r="D254" s="187" t="s">
        <v>9</v>
      </c>
      <c r="E254" s="188" t="s">
        <v>10</v>
      </c>
      <c r="F254" s="178" t="s">
        <v>75</v>
      </c>
      <c r="G254" s="178" t="s">
        <v>76</v>
      </c>
      <c r="H254" s="194" t="s">
        <v>298</v>
      </c>
      <c r="I254" s="178" t="s">
        <v>67</v>
      </c>
      <c r="J254" s="196"/>
      <c r="K254" s="196"/>
      <c r="L254" s="196"/>
      <c r="M254" s="196"/>
      <c r="N254" s="197"/>
      <c r="O254" s="181" t="s">
        <v>68</v>
      </c>
      <c r="P254" s="182"/>
      <c r="Q254" s="183"/>
    </row>
    <row r="255" spans="1:17" s="117" customFormat="1" ht="27" customHeight="1">
      <c r="B255" s="179"/>
      <c r="C255" s="179"/>
      <c r="D255" s="187"/>
      <c r="E255" s="188"/>
      <c r="F255" s="179"/>
      <c r="G255" s="179"/>
      <c r="H255" s="195"/>
      <c r="I255" s="179"/>
      <c r="J255" s="121" t="s">
        <v>105</v>
      </c>
      <c r="K255" s="119" t="s">
        <v>103</v>
      </c>
      <c r="L255" s="119" t="s">
        <v>104</v>
      </c>
      <c r="M255" s="118" t="s">
        <v>69</v>
      </c>
      <c r="N255" s="118" t="s">
        <v>70</v>
      </c>
      <c r="O255" s="184"/>
      <c r="P255" s="185"/>
      <c r="Q255" s="186"/>
    </row>
    <row r="256" spans="1:17" s="117" customFormat="1" ht="20.100000000000001" customHeight="1">
      <c r="A256" s="117">
        <v>141</v>
      </c>
      <c r="B256" s="66">
        <v>1</v>
      </c>
      <c r="C256" s="112">
        <v>24208608484</v>
      </c>
      <c r="D256" s="68" t="s">
        <v>291</v>
      </c>
      <c r="E256" s="69" t="s">
        <v>247</v>
      </c>
      <c r="F256" s="104" t="s">
        <v>521</v>
      </c>
      <c r="G256" s="104" t="s">
        <v>478</v>
      </c>
      <c r="H256" s="70"/>
      <c r="I256" s="71"/>
      <c r="J256" s="71"/>
      <c r="K256" s="71"/>
      <c r="L256" s="71"/>
      <c r="M256" s="71"/>
      <c r="N256" s="71"/>
      <c r="O256" s="175" t="s">
        <v>96</v>
      </c>
      <c r="P256" s="176"/>
      <c r="Q256" s="177"/>
    </row>
    <row r="257" spans="1:17" s="117" customFormat="1" ht="20.100000000000001" customHeight="1">
      <c r="A257" s="117">
        <v>142</v>
      </c>
      <c r="B257" s="66">
        <v>2</v>
      </c>
      <c r="C257" s="112">
        <v>24202105724</v>
      </c>
      <c r="D257" s="68" t="s">
        <v>494</v>
      </c>
      <c r="E257" s="69" t="s">
        <v>115</v>
      </c>
      <c r="F257" s="104" t="s">
        <v>521</v>
      </c>
      <c r="G257" s="104" t="s">
        <v>489</v>
      </c>
      <c r="H257" s="70"/>
      <c r="I257" s="71"/>
      <c r="J257" s="71"/>
      <c r="K257" s="71"/>
      <c r="L257" s="71"/>
      <c r="M257" s="71"/>
      <c r="N257" s="71"/>
      <c r="O257" s="172" t="s">
        <v>96</v>
      </c>
      <c r="P257" s="173"/>
      <c r="Q257" s="174"/>
    </row>
    <row r="258" spans="1:17" s="117" customFormat="1" ht="20.100000000000001" customHeight="1">
      <c r="A258" s="117">
        <v>143</v>
      </c>
      <c r="B258" s="66">
        <v>3</v>
      </c>
      <c r="C258" s="112">
        <v>24218602547</v>
      </c>
      <c r="D258" s="68" t="s">
        <v>287</v>
      </c>
      <c r="E258" s="69" t="s">
        <v>192</v>
      </c>
      <c r="F258" s="104" t="s">
        <v>521</v>
      </c>
      <c r="G258" s="104" t="s">
        <v>474</v>
      </c>
      <c r="H258" s="70"/>
      <c r="I258" s="71"/>
      <c r="J258" s="71"/>
      <c r="K258" s="71"/>
      <c r="L258" s="71"/>
      <c r="M258" s="71"/>
      <c r="N258" s="71"/>
      <c r="O258" s="172" t="s">
        <v>96</v>
      </c>
      <c r="P258" s="173"/>
      <c r="Q258" s="174"/>
    </row>
    <row r="259" spans="1:17" s="117" customFormat="1" ht="20.100000000000001" customHeight="1">
      <c r="A259" s="117">
        <v>144</v>
      </c>
      <c r="B259" s="66">
        <v>4</v>
      </c>
      <c r="C259" s="112">
        <v>24202715076</v>
      </c>
      <c r="D259" s="68" t="s">
        <v>484</v>
      </c>
      <c r="E259" s="69" t="s">
        <v>83</v>
      </c>
      <c r="F259" s="104" t="s">
        <v>521</v>
      </c>
      <c r="G259" s="104" t="s">
        <v>483</v>
      </c>
      <c r="H259" s="70"/>
      <c r="I259" s="71"/>
      <c r="J259" s="71"/>
      <c r="K259" s="71"/>
      <c r="L259" s="71"/>
      <c r="M259" s="71"/>
      <c r="N259" s="71"/>
      <c r="O259" s="172" t="s">
        <v>96</v>
      </c>
      <c r="P259" s="173"/>
      <c r="Q259" s="174"/>
    </row>
    <row r="260" spans="1:17" s="117" customFormat="1" ht="20.100000000000001" customHeight="1">
      <c r="A260" s="117">
        <v>145</v>
      </c>
      <c r="B260" s="66">
        <v>5</v>
      </c>
      <c r="C260" s="112">
        <v>2321220861</v>
      </c>
      <c r="D260" s="68" t="s">
        <v>221</v>
      </c>
      <c r="E260" s="69" t="s">
        <v>223</v>
      </c>
      <c r="F260" s="104" t="s">
        <v>521</v>
      </c>
      <c r="G260" s="104" t="s">
        <v>428</v>
      </c>
      <c r="H260" s="70"/>
      <c r="I260" s="71"/>
      <c r="J260" s="71"/>
      <c r="K260" s="71"/>
      <c r="L260" s="71"/>
      <c r="M260" s="71"/>
      <c r="N260" s="71"/>
      <c r="O260" s="172" t="s">
        <v>96</v>
      </c>
      <c r="P260" s="173"/>
      <c r="Q260" s="174"/>
    </row>
    <row r="261" spans="1:17" s="117" customFormat="1" ht="20.100000000000001" customHeight="1">
      <c r="A261" s="117">
        <v>146</v>
      </c>
      <c r="B261" s="66">
        <v>6</v>
      </c>
      <c r="C261" s="112">
        <v>24205215258</v>
      </c>
      <c r="D261" s="68" t="s">
        <v>352</v>
      </c>
      <c r="E261" s="69" t="s">
        <v>155</v>
      </c>
      <c r="F261" s="104" t="s">
        <v>521</v>
      </c>
      <c r="G261" s="104" t="s">
        <v>454</v>
      </c>
      <c r="H261" s="70"/>
      <c r="I261" s="71"/>
      <c r="J261" s="71"/>
      <c r="K261" s="71"/>
      <c r="L261" s="71"/>
      <c r="M261" s="71"/>
      <c r="N261" s="71"/>
      <c r="O261" s="172" t="s">
        <v>96</v>
      </c>
      <c r="P261" s="173"/>
      <c r="Q261" s="174"/>
    </row>
    <row r="262" spans="1:17" s="117" customFormat="1" ht="20.100000000000001" customHeight="1">
      <c r="A262" s="117">
        <v>147</v>
      </c>
      <c r="B262" s="66">
        <v>7</v>
      </c>
      <c r="C262" s="112">
        <v>24218612523</v>
      </c>
      <c r="D262" s="68" t="s">
        <v>349</v>
      </c>
      <c r="E262" s="69" t="s">
        <v>155</v>
      </c>
      <c r="F262" s="104" t="s">
        <v>521</v>
      </c>
      <c r="G262" s="104" t="s">
        <v>474</v>
      </c>
      <c r="H262" s="70"/>
      <c r="I262" s="71"/>
      <c r="J262" s="71"/>
      <c r="K262" s="71"/>
      <c r="L262" s="71"/>
      <c r="M262" s="71"/>
      <c r="N262" s="71"/>
      <c r="O262" s="172" t="s">
        <v>96</v>
      </c>
      <c r="P262" s="173"/>
      <c r="Q262" s="174"/>
    </row>
    <row r="263" spans="1:17" s="117" customFormat="1" ht="20.100000000000001" customHeight="1">
      <c r="A263" s="117">
        <v>148</v>
      </c>
      <c r="B263" s="66">
        <v>8</v>
      </c>
      <c r="C263" s="112">
        <v>24218606568</v>
      </c>
      <c r="D263" s="68" t="s">
        <v>266</v>
      </c>
      <c r="E263" s="69" t="s">
        <v>188</v>
      </c>
      <c r="F263" s="104" t="s">
        <v>521</v>
      </c>
      <c r="G263" s="104" t="s">
        <v>474</v>
      </c>
      <c r="H263" s="70"/>
      <c r="I263" s="71"/>
      <c r="J263" s="71"/>
      <c r="K263" s="71"/>
      <c r="L263" s="71"/>
      <c r="M263" s="71"/>
      <c r="N263" s="71"/>
      <c r="O263" s="172" t="s">
        <v>96</v>
      </c>
      <c r="P263" s="173"/>
      <c r="Q263" s="174"/>
    </row>
    <row r="264" spans="1:17" s="117" customFormat="1" ht="20.100000000000001" customHeight="1">
      <c r="A264" s="117">
        <v>149</v>
      </c>
      <c r="B264" s="66">
        <v>9</v>
      </c>
      <c r="C264" s="112">
        <v>2320528956</v>
      </c>
      <c r="D264" s="68" t="s">
        <v>132</v>
      </c>
      <c r="E264" s="69" t="s">
        <v>89</v>
      </c>
      <c r="F264" s="104" t="s">
        <v>521</v>
      </c>
      <c r="G264" s="104" t="s">
        <v>411</v>
      </c>
      <c r="H264" s="70"/>
      <c r="I264" s="71"/>
      <c r="J264" s="71"/>
      <c r="K264" s="71"/>
      <c r="L264" s="71"/>
      <c r="M264" s="71"/>
      <c r="N264" s="71"/>
      <c r="O264" s="172" t="s">
        <v>96</v>
      </c>
      <c r="P264" s="173"/>
      <c r="Q264" s="174"/>
    </row>
    <row r="265" spans="1:17" s="117" customFormat="1" ht="20.100000000000001" customHeight="1">
      <c r="A265" s="117">
        <v>150</v>
      </c>
      <c r="B265" s="66">
        <v>10</v>
      </c>
      <c r="C265" s="112">
        <v>2221123540</v>
      </c>
      <c r="D265" s="68" t="s">
        <v>225</v>
      </c>
      <c r="E265" s="69" t="s">
        <v>207</v>
      </c>
      <c r="F265" s="104" t="s">
        <v>521</v>
      </c>
      <c r="G265" s="104" t="s">
        <v>373</v>
      </c>
      <c r="H265" s="70"/>
      <c r="I265" s="71"/>
      <c r="J265" s="71"/>
      <c r="K265" s="71"/>
      <c r="L265" s="71"/>
      <c r="M265" s="71"/>
      <c r="N265" s="71"/>
      <c r="O265" s="172" t="s">
        <v>96</v>
      </c>
      <c r="P265" s="173"/>
      <c r="Q265" s="174"/>
    </row>
    <row r="266" spans="1:17" s="117" customFormat="1" ht="20.100000000000001" customHeight="1">
      <c r="A266" s="117">
        <v>151</v>
      </c>
      <c r="B266" s="66">
        <v>11</v>
      </c>
      <c r="C266" s="112">
        <v>24208613602</v>
      </c>
      <c r="D266" s="68" t="s">
        <v>348</v>
      </c>
      <c r="E266" s="69" t="s">
        <v>137</v>
      </c>
      <c r="F266" s="104" t="s">
        <v>521</v>
      </c>
      <c r="G266" s="104" t="s">
        <v>474</v>
      </c>
      <c r="H266" s="70"/>
      <c r="I266" s="71"/>
      <c r="J266" s="71"/>
      <c r="K266" s="71"/>
      <c r="L266" s="71"/>
      <c r="M266" s="71"/>
      <c r="N266" s="71"/>
      <c r="O266" s="172" t="s">
        <v>96</v>
      </c>
      <c r="P266" s="173"/>
      <c r="Q266" s="174"/>
    </row>
    <row r="267" spans="1:17" s="117" customFormat="1" ht="20.100000000000001" customHeight="1">
      <c r="A267" s="117">
        <v>152</v>
      </c>
      <c r="B267" s="66">
        <v>12</v>
      </c>
      <c r="C267" s="112">
        <v>24205206569</v>
      </c>
      <c r="D267" s="68" t="s">
        <v>280</v>
      </c>
      <c r="E267" s="69" t="s">
        <v>131</v>
      </c>
      <c r="F267" s="104" t="s">
        <v>521</v>
      </c>
      <c r="G267" s="104" t="s">
        <v>454</v>
      </c>
      <c r="H267" s="70"/>
      <c r="I267" s="71"/>
      <c r="J267" s="71"/>
      <c r="K267" s="71"/>
      <c r="L267" s="71"/>
      <c r="M267" s="71"/>
      <c r="N267" s="71"/>
      <c r="O267" s="172" t="s">
        <v>96</v>
      </c>
      <c r="P267" s="173"/>
      <c r="Q267" s="174"/>
    </row>
    <row r="268" spans="1:17" s="117" customFormat="1" ht="20.100000000000001" customHeight="1">
      <c r="A268" s="117">
        <v>153</v>
      </c>
      <c r="B268" s="66">
        <v>13</v>
      </c>
      <c r="C268" s="112">
        <v>24205213909</v>
      </c>
      <c r="D268" s="68" t="s">
        <v>457</v>
      </c>
      <c r="E268" s="69" t="s">
        <v>131</v>
      </c>
      <c r="F268" s="104" t="s">
        <v>521</v>
      </c>
      <c r="G268" s="104" t="s">
        <v>454</v>
      </c>
      <c r="H268" s="70"/>
      <c r="I268" s="71"/>
      <c r="J268" s="71"/>
      <c r="K268" s="71"/>
      <c r="L268" s="71"/>
      <c r="M268" s="71"/>
      <c r="N268" s="71"/>
      <c r="O268" s="172" t="s">
        <v>96</v>
      </c>
      <c r="P268" s="173"/>
      <c r="Q268" s="174"/>
    </row>
    <row r="269" spans="1:17" s="117" customFormat="1" ht="20.100000000000001" customHeight="1">
      <c r="A269" s="117">
        <v>154</v>
      </c>
      <c r="B269" s="66">
        <v>14</v>
      </c>
      <c r="C269" s="112">
        <v>24208605226</v>
      </c>
      <c r="D269" s="68" t="s">
        <v>95</v>
      </c>
      <c r="E269" s="69" t="s">
        <v>202</v>
      </c>
      <c r="F269" s="104" t="s">
        <v>521</v>
      </c>
      <c r="G269" s="104" t="s">
        <v>478</v>
      </c>
      <c r="H269" s="70"/>
      <c r="I269" s="71"/>
      <c r="J269" s="71"/>
      <c r="K269" s="71"/>
      <c r="L269" s="71"/>
      <c r="M269" s="71"/>
      <c r="N269" s="71"/>
      <c r="O269" s="172" t="s">
        <v>96</v>
      </c>
      <c r="P269" s="173"/>
      <c r="Q269" s="174"/>
    </row>
    <row r="270" spans="1:17" s="117" customFormat="1" ht="20.100000000000001" customHeight="1">
      <c r="A270" s="117">
        <v>155</v>
      </c>
      <c r="B270" s="66">
        <v>15</v>
      </c>
      <c r="C270" s="112">
        <v>24212215986</v>
      </c>
      <c r="D270" s="68" t="s">
        <v>337</v>
      </c>
      <c r="E270" s="69" t="s">
        <v>113</v>
      </c>
      <c r="F270" s="104" t="s">
        <v>521</v>
      </c>
      <c r="G270" s="104" t="s">
        <v>487</v>
      </c>
      <c r="H270" s="70"/>
      <c r="I270" s="71"/>
      <c r="J270" s="71"/>
      <c r="K270" s="71"/>
      <c r="L270" s="71"/>
      <c r="M270" s="71"/>
      <c r="N270" s="71"/>
      <c r="O270" s="172" t="s">
        <v>96</v>
      </c>
      <c r="P270" s="173"/>
      <c r="Q270" s="174"/>
    </row>
    <row r="271" spans="1:17" s="117" customFormat="1" ht="20.100000000000001" customHeight="1">
      <c r="A271" s="117">
        <v>156</v>
      </c>
      <c r="B271" s="66">
        <v>16</v>
      </c>
      <c r="C271" s="112">
        <v>24211203626</v>
      </c>
      <c r="D271" s="68" t="s">
        <v>339</v>
      </c>
      <c r="E271" s="69" t="s">
        <v>209</v>
      </c>
      <c r="F271" s="104" t="s">
        <v>521</v>
      </c>
      <c r="G271" s="104" t="s">
        <v>438</v>
      </c>
      <c r="H271" s="70"/>
      <c r="I271" s="71"/>
      <c r="J271" s="71"/>
      <c r="K271" s="71"/>
      <c r="L271" s="71"/>
      <c r="M271" s="71"/>
      <c r="N271" s="71"/>
      <c r="O271" s="172" t="s">
        <v>96</v>
      </c>
      <c r="P271" s="173"/>
      <c r="Q271" s="174"/>
    </row>
    <row r="272" spans="1:17" s="117" customFormat="1" ht="20.100000000000001" customHeight="1">
      <c r="A272" s="117">
        <v>157</v>
      </c>
      <c r="B272" s="66">
        <v>17</v>
      </c>
      <c r="C272" s="112">
        <v>24208608400</v>
      </c>
      <c r="D272" s="68" t="s">
        <v>354</v>
      </c>
      <c r="E272" s="69" t="s">
        <v>111</v>
      </c>
      <c r="F272" s="104" t="s">
        <v>521</v>
      </c>
      <c r="G272" s="104" t="s">
        <v>474</v>
      </c>
      <c r="H272" s="70"/>
      <c r="I272" s="71"/>
      <c r="J272" s="71"/>
      <c r="K272" s="71"/>
      <c r="L272" s="71"/>
      <c r="M272" s="71"/>
      <c r="N272" s="71"/>
      <c r="O272" s="172" t="s">
        <v>96</v>
      </c>
      <c r="P272" s="173"/>
      <c r="Q272" s="174"/>
    </row>
    <row r="273" spans="1:17" s="117" customFormat="1" ht="20.100000000000001" customHeight="1">
      <c r="A273" s="117">
        <v>158</v>
      </c>
      <c r="B273" s="66">
        <v>18</v>
      </c>
      <c r="C273" s="112">
        <v>24218615679</v>
      </c>
      <c r="D273" s="68" t="s">
        <v>318</v>
      </c>
      <c r="E273" s="69" t="s">
        <v>246</v>
      </c>
      <c r="F273" s="104" t="s">
        <v>521</v>
      </c>
      <c r="G273" s="104" t="s">
        <v>474</v>
      </c>
      <c r="H273" s="70"/>
      <c r="I273" s="71"/>
      <c r="J273" s="71"/>
      <c r="K273" s="71"/>
      <c r="L273" s="71"/>
      <c r="M273" s="71"/>
      <c r="N273" s="71"/>
      <c r="O273" s="172" t="s">
        <v>96</v>
      </c>
      <c r="P273" s="173"/>
      <c r="Q273" s="174"/>
    </row>
    <row r="274" spans="1:17" s="117" customFormat="1" ht="20.100000000000001" customHeight="1">
      <c r="A274" s="117">
        <v>159</v>
      </c>
      <c r="B274" s="66">
        <v>19</v>
      </c>
      <c r="C274" s="112">
        <v>25214301146</v>
      </c>
      <c r="D274" s="68" t="s">
        <v>402</v>
      </c>
      <c r="E274" s="69" t="s">
        <v>191</v>
      </c>
      <c r="F274" s="104" t="s">
        <v>522</v>
      </c>
      <c r="G274" s="104" t="s">
        <v>515</v>
      </c>
      <c r="H274" s="70"/>
      <c r="I274" s="71"/>
      <c r="J274" s="71"/>
      <c r="K274" s="71"/>
      <c r="L274" s="71"/>
      <c r="M274" s="71"/>
      <c r="N274" s="71"/>
      <c r="O274" s="172" t="s">
        <v>96</v>
      </c>
      <c r="P274" s="173"/>
      <c r="Q274" s="174"/>
    </row>
    <row r="275" spans="1:17" s="117" customFormat="1" ht="20.100000000000001" customHeight="1">
      <c r="A275" s="117">
        <v>160</v>
      </c>
      <c r="B275" s="66">
        <v>20</v>
      </c>
      <c r="C275" s="112">
        <v>24202216363</v>
      </c>
      <c r="D275" s="68" t="s">
        <v>488</v>
      </c>
      <c r="E275" s="69" t="s">
        <v>114</v>
      </c>
      <c r="F275" s="104" t="s">
        <v>522</v>
      </c>
      <c r="G275" s="104" t="s">
        <v>487</v>
      </c>
      <c r="H275" s="70"/>
      <c r="I275" s="71"/>
      <c r="J275" s="71"/>
      <c r="K275" s="71"/>
      <c r="L275" s="71"/>
      <c r="M275" s="71"/>
      <c r="N275" s="71"/>
      <c r="O275" s="172" t="s">
        <v>96</v>
      </c>
      <c r="P275" s="173"/>
      <c r="Q275" s="174"/>
    </row>
    <row r="276" spans="1:17" s="117" customFormat="1" ht="20.100000000000001" customHeight="1">
      <c r="A276" s="117">
        <v>161</v>
      </c>
      <c r="B276" s="66">
        <v>21</v>
      </c>
      <c r="C276" s="112">
        <v>2221413415</v>
      </c>
      <c r="D276" s="68" t="s">
        <v>387</v>
      </c>
      <c r="E276" s="69" t="s">
        <v>190</v>
      </c>
      <c r="F276" s="104" t="s">
        <v>522</v>
      </c>
      <c r="G276" s="104" t="s">
        <v>388</v>
      </c>
      <c r="H276" s="70"/>
      <c r="I276" s="71"/>
      <c r="J276" s="71"/>
      <c r="K276" s="71"/>
      <c r="L276" s="71"/>
      <c r="M276" s="71"/>
      <c r="N276" s="71"/>
      <c r="O276" s="172" t="s">
        <v>96</v>
      </c>
      <c r="P276" s="173"/>
      <c r="Q276" s="174"/>
    </row>
    <row r="277" spans="1:17" s="117" customFormat="1" ht="20.100000000000001" customHeight="1">
      <c r="A277" s="117">
        <v>162</v>
      </c>
      <c r="B277" s="66">
        <v>22</v>
      </c>
      <c r="C277" s="112">
        <v>24212202055</v>
      </c>
      <c r="D277" s="68" t="s">
        <v>158</v>
      </c>
      <c r="E277" s="69" t="s">
        <v>190</v>
      </c>
      <c r="F277" s="104" t="s">
        <v>522</v>
      </c>
      <c r="G277" s="104" t="s">
        <v>487</v>
      </c>
      <c r="H277" s="70"/>
      <c r="I277" s="71"/>
      <c r="J277" s="71"/>
      <c r="K277" s="71"/>
      <c r="L277" s="71"/>
      <c r="M277" s="71"/>
      <c r="N277" s="71"/>
      <c r="O277" s="172" t="s">
        <v>96</v>
      </c>
      <c r="P277" s="173"/>
      <c r="Q277" s="174"/>
    </row>
    <row r="278" spans="1:17" s="117" customFormat="1" ht="20.100000000000001" customHeight="1">
      <c r="A278" s="117">
        <v>163</v>
      </c>
      <c r="B278" s="66">
        <v>23</v>
      </c>
      <c r="C278" s="112">
        <v>24202707503</v>
      </c>
      <c r="D278" s="68" t="s">
        <v>380</v>
      </c>
      <c r="E278" s="69" t="s">
        <v>283</v>
      </c>
      <c r="F278" s="104" t="s">
        <v>522</v>
      </c>
      <c r="G278" s="104" t="s">
        <v>483</v>
      </c>
      <c r="H278" s="70"/>
      <c r="I278" s="71"/>
      <c r="J278" s="71"/>
      <c r="K278" s="71"/>
      <c r="L278" s="71"/>
      <c r="M278" s="71"/>
      <c r="N278" s="71"/>
      <c r="O278" s="172" t="s">
        <v>96</v>
      </c>
      <c r="P278" s="173"/>
      <c r="Q278" s="174"/>
    </row>
    <row r="279" spans="1:17" s="117" customFormat="1" ht="20.100000000000001" customHeight="1">
      <c r="A279" s="117">
        <v>164</v>
      </c>
      <c r="B279" s="66">
        <v>24</v>
      </c>
      <c r="C279" s="112">
        <v>24202104182</v>
      </c>
      <c r="D279" s="68" t="s">
        <v>310</v>
      </c>
      <c r="E279" s="69" t="s">
        <v>231</v>
      </c>
      <c r="F279" s="104" t="s">
        <v>522</v>
      </c>
      <c r="G279" s="104" t="s">
        <v>489</v>
      </c>
      <c r="H279" s="70"/>
      <c r="I279" s="71"/>
      <c r="J279" s="71"/>
      <c r="K279" s="71"/>
      <c r="L279" s="71"/>
      <c r="M279" s="71"/>
      <c r="N279" s="71"/>
      <c r="O279" s="172" t="s">
        <v>96</v>
      </c>
      <c r="P279" s="173"/>
      <c r="Q279" s="174"/>
    </row>
    <row r="280" spans="1:17" s="117" customFormat="1" ht="20.100000000000001" customHeight="1">
      <c r="A280" s="117">
        <v>165</v>
      </c>
      <c r="B280" s="66">
        <v>25</v>
      </c>
      <c r="C280" s="112">
        <v>24202103931</v>
      </c>
      <c r="D280" s="68" t="s">
        <v>353</v>
      </c>
      <c r="E280" s="69" t="s">
        <v>162</v>
      </c>
      <c r="F280" s="104" t="s">
        <v>522</v>
      </c>
      <c r="G280" s="104" t="s">
        <v>489</v>
      </c>
      <c r="H280" s="70"/>
      <c r="I280" s="71"/>
      <c r="J280" s="71"/>
      <c r="K280" s="71"/>
      <c r="L280" s="71"/>
      <c r="M280" s="71"/>
      <c r="N280" s="71"/>
      <c r="O280" s="172" t="s">
        <v>96</v>
      </c>
      <c r="P280" s="173"/>
      <c r="Q280" s="174"/>
    </row>
    <row r="281" spans="1:17" s="117" customFormat="1" ht="20.100000000000001" customHeight="1">
      <c r="A281" s="117">
        <v>166</v>
      </c>
      <c r="B281" s="66">
        <v>26</v>
      </c>
      <c r="C281" s="112">
        <v>24212100514</v>
      </c>
      <c r="D281" s="68" t="s">
        <v>239</v>
      </c>
      <c r="E281" s="69" t="s">
        <v>193</v>
      </c>
      <c r="F281" s="104" t="s">
        <v>522</v>
      </c>
      <c r="G281" s="104" t="s">
        <v>489</v>
      </c>
      <c r="H281" s="70"/>
      <c r="I281" s="71"/>
      <c r="J281" s="71"/>
      <c r="K281" s="71"/>
      <c r="L281" s="71"/>
      <c r="M281" s="71"/>
      <c r="N281" s="71"/>
      <c r="O281" s="172" t="s">
        <v>96</v>
      </c>
      <c r="P281" s="173"/>
      <c r="Q281" s="174"/>
    </row>
    <row r="282" spans="1:17" s="117" customFormat="1" ht="20.100000000000001" customHeight="1">
      <c r="A282" s="117">
        <v>167</v>
      </c>
      <c r="B282" s="66">
        <v>27</v>
      </c>
      <c r="C282" s="112">
        <v>24216116231</v>
      </c>
      <c r="D282" s="68" t="s">
        <v>128</v>
      </c>
      <c r="E282" s="69" t="s">
        <v>163</v>
      </c>
      <c r="F282" s="104" t="s">
        <v>522</v>
      </c>
      <c r="G282" s="104" t="s">
        <v>505</v>
      </c>
      <c r="H282" s="70"/>
      <c r="I282" s="71"/>
      <c r="J282" s="71"/>
      <c r="K282" s="71"/>
      <c r="L282" s="71"/>
      <c r="M282" s="71"/>
      <c r="N282" s="71"/>
      <c r="O282" s="172" t="s">
        <v>96</v>
      </c>
      <c r="P282" s="173"/>
      <c r="Q282" s="174"/>
    </row>
    <row r="283" spans="1:17" s="117" customFormat="1" ht="20.100000000000001" customHeight="1">
      <c r="A283" s="117">
        <v>0</v>
      </c>
      <c r="B283" s="66">
        <v>28</v>
      </c>
      <c r="C283" s="112" t="s">
        <v>96</v>
      </c>
      <c r="D283" s="68" t="s">
        <v>96</v>
      </c>
      <c r="E283" s="69" t="s">
        <v>96</v>
      </c>
      <c r="F283" s="104" t="s">
        <v>96</v>
      </c>
      <c r="G283" s="104" t="s">
        <v>96</v>
      </c>
      <c r="H283" s="70"/>
      <c r="I283" s="71"/>
      <c r="J283" s="71"/>
      <c r="K283" s="71"/>
      <c r="L283" s="71"/>
      <c r="M283" s="71"/>
      <c r="N283" s="71"/>
      <c r="O283" s="172" t="s">
        <v>96</v>
      </c>
      <c r="P283" s="173"/>
      <c r="Q283" s="174"/>
    </row>
    <row r="284" spans="1:17" s="117" customFormat="1" ht="20.100000000000001" customHeight="1">
      <c r="A284" s="117">
        <v>0</v>
      </c>
      <c r="B284" s="66">
        <v>29</v>
      </c>
      <c r="C284" s="112" t="s">
        <v>96</v>
      </c>
      <c r="D284" s="68" t="s">
        <v>96</v>
      </c>
      <c r="E284" s="69" t="s">
        <v>96</v>
      </c>
      <c r="F284" s="104" t="s">
        <v>96</v>
      </c>
      <c r="G284" s="104" t="s">
        <v>96</v>
      </c>
      <c r="H284" s="70"/>
      <c r="I284" s="71"/>
      <c r="J284" s="71"/>
      <c r="K284" s="71"/>
      <c r="L284" s="71"/>
      <c r="M284" s="71"/>
      <c r="N284" s="71"/>
      <c r="O284" s="172" t="s">
        <v>96</v>
      </c>
      <c r="P284" s="173"/>
      <c r="Q284" s="174"/>
    </row>
    <row r="285" spans="1:17" s="117" customFormat="1" ht="20.100000000000001" customHeight="1">
      <c r="A285" s="117">
        <v>0</v>
      </c>
      <c r="B285" s="73">
        <v>30</v>
      </c>
      <c r="C285" s="112" t="s">
        <v>96</v>
      </c>
      <c r="D285" s="68" t="s">
        <v>96</v>
      </c>
      <c r="E285" s="69" t="s">
        <v>96</v>
      </c>
      <c r="F285" s="104" t="s">
        <v>96</v>
      </c>
      <c r="G285" s="104" t="s">
        <v>96</v>
      </c>
      <c r="H285" s="74"/>
      <c r="I285" s="75"/>
      <c r="J285" s="75"/>
      <c r="K285" s="75"/>
      <c r="L285" s="75"/>
      <c r="M285" s="75"/>
      <c r="N285" s="75"/>
      <c r="O285" s="172" t="s">
        <v>96</v>
      </c>
      <c r="P285" s="173"/>
      <c r="Q285" s="174"/>
    </row>
    <row r="286" spans="1:17" s="117" customFormat="1" ht="23.25" customHeight="1">
      <c r="A286" s="117">
        <v>0</v>
      </c>
      <c r="B286" s="76" t="s">
        <v>71</v>
      </c>
      <c r="C286" s="113"/>
      <c r="D286" s="78"/>
      <c r="E286" s="79"/>
      <c r="F286" s="105"/>
      <c r="G286" s="105"/>
      <c r="H286" s="81"/>
      <c r="I286" s="82"/>
      <c r="J286" s="82"/>
      <c r="K286" s="82"/>
      <c r="L286" s="82"/>
      <c r="M286" s="82"/>
      <c r="N286" s="82"/>
      <c r="O286" s="120"/>
      <c r="P286" s="120"/>
      <c r="Q286" s="120"/>
    </row>
    <row r="287" spans="1:17" s="117" customFormat="1" ht="20.100000000000001" customHeight="1">
      <c r="A287" s="117">
        <v>0</v>
      </c>
      <c r="B287" s="83" t="s">
        <v>99</v>
      </c>
      <c r="C287" s="114"/>
      <c r="D287" s="85"/>
      <c r="E287" s="86"/>
      <c r="F287" s="106"/>
      <c r="G287" s="106"/>
      <c r="H287" s="88"/>
      <c r="I287" s="89"/>
      <c r="J287" s="89"/>
      <c r="K287" s="89"/>
      <c r="L287" s="89"/>
      <c r="M287" s="89"/>
      <c r="N287" s="89"/>
      <c r="O287" s="90"/>
      <c r="P287" s="90"/>
      <c r="Q287" s="90"/>
    </row>
    <row r="288" spans="1:17" s="117" customFormat="1" ht="18.75" customHeight="1">
      <c r="A288" s="117">
        <v>0</v>
      </c>
      <c r="B288" s="91"/>
      <c r="C288" s="114"/>
      <c r="D288" s="85"/>
      <c r="E288" s="86"/>
      <c r="F288" s="106"/>
      <c r="G288" s="106"/>
      <c r="H288" s="88"/>
      <c r="I288" s="89"/>
      <c r="J288" s="89"/>
      <c r="K288" s="89"/>
      <c r="L288" s="89"/>
      <c r="M288" s="89"/>
      <c r="N288" s="89"/>
      <c r="O288" s="90"/>
      <c r="P288" s="90"/>
      <c r="Q288" s="90"/>
    </row>
    <row r="289" spans="1:18" s="117" customFormat="1" ht="18" customHeight="1">
      <c r="A289" s="101">
        <v>0</v>
      </c>
      <c r="B289" s="91"/>
      <c r="C289" s="114"/>
      <c r="D289" s="85"/>
      <c r="E289" s="86"/>
      <c r="F289" s="106"/>
      <c r="G289" s="106"/>
      <c r="H289" s="88"/>
      <c r="I289" s="89"/>
      <c r="J289" s="89"/>
      <c r="K289" s="89"/>
      <c r="L289" s="89"/>
      <c r="M289" s="89"/>
      <c r="N289" s="89"/>
      <c r="O289" s="90"/>
      <c r="P289" s="90"/>
      <c r="Q289" s="90"/>
    </row>
    <row r="290" spans="1:18" s="117" customFormat="1" ht="8.25" customHeight="1">
      <c r="A290" s="101">
        <v>0</v>
      </c>
      <c r="B290" s="91"/>
      <c r="C290" s="114"/>
      <c r="D290" s="85"/>
      <c r="E290" s="86"/>
      <c r="F290" s="106"/>
      <c r="G290" s="106"/>
      <c r="H290" s="88"/>
      <c r="I290" s="89"/>
      <c r="J290" s="89"/>
      <c r="K290" s="89"/>
      <c r="L290" s="89"/>
      <c r="M290" s="89"/>
      <c r="N290" s="89"/>
      <c r="O290" s="90"/>
      <c r="P290" s="90"/>
      <c r="Q290" s="90"/>
    </row>
    <row r="291" spans="1:18" s="117" customFormat="1" ht="20.100000000000001" customHeight="1">
      <c r="A291" s="101">
        <v>0</v>
      </c>
      <c r="C291" s="115" t="s">
        <v>98</v>
      </c>
      <c r="D291" s="85"/>
      <c r="E291" s="86"/>
      <c r="F291" s="106"/>
      <c r="G291" s="106"/>
      <c r="H291" s="88"/>
      <c r="I291" s="89"/>
      <c r="J291" s="89"/>
      <c r="K291" s="89"/>
      <c r="L291" s="89"/>
      <c r="M291" s="89"/>
      <c r="N291" s="89"/>
      <c r="O291" s="90"/>
      <c r="P291" s="90"/>
      <c r="Q291" s="90"/>
    </row>
    <row r="292" spans="1:18" s="117" customFormat="1" ht="13.5" customHeight="1">
      <c r="A292" s="101">
        <v>0</v>
      </c>
      <c r="B292" s="92"/>
      <c r="C292" s="114"/>
      <c r="D292" s="85"/>
      <c r="E292" s="86"/>
      <c r="F292" s="106"/>
      <c r="G292" s="106"/>
      <c r="H292" s="108" t="s">
        <v>53</v>
      </c>
      <c r="I292" s="109">
        <v>7</v>
      </c>
      <c r="J292" s="109"/>
      <c r="K292" s="109"/>
      <c r="L292" s="109"/>
      <c r="M292" s="89"/>
      <c r="N292" s="198" t="s">
        <v>50</v>
      </c>
      <c r="O292" s="199">
        <v>1</v>
      </c>
      <c r="P292" s="55"/>
      <c r="Q292" s="110"/>
      <c r="R292" s="103"/>
    </row>
    <row r="293" spans="1:18" s="117" customFormat="1" ht="20.100000000000001" customHeight="1">
      <c r="A293" s="117">
        <v>0</v>
      </c>
      <c r="B293" s="93">
        <v>31</v>
      </c>
      <c r="C293" s="116" t="s">
        <v>96</v>
      </c>
      <c r="D293" s="95" t="s">
        <v>96</v>
      </c>
      <c r="E293" s="96" t="s">
        <v>96</v>
      </c>
      <c r="F293" s="107" t="s">
        <v>96</v>
      </c>
      <c r="G293" s="107" t="s">
        <v>96</v>
      </c>
      <c r="H293" s="97"/>
      <c r="I293" s="98"/>
      <c r="J293" s="98"/>
      <c r="K293" s="98"/>
      <c r="L293" s="98"/>
      <c r="M293" s="98"/>
      <c r="N293" s="98"/>
      <c r="O293" s="175" t="s">
        <v>96</v>
      </c>
      <c r="P293" s="176"/>
      <c r="Q293" s="177"/>
    </row>
    <row r="294" spans="1:18" s="117" customFormat="1" ht="20.100000000000001" customHeight="1">
      <c r="A294" s="117">
        <v>0</v>
      </c>
      <c r="B294" s="66">
        <v>32</v>
      </c>
      <c r="C294" s="112" t="s">
        <v>96</v>
      </c>
      <c r="D294" s="68" t="s">
        <v>96</v>
      </c>
      <c r="E294" s="69" t="s">
        <v>96</v>
      </c>
      <c r="F294" s="104" t="s">
        <v>96</v>
      </c>
      <c r="G294" s="104" t="s">
        <v>96</v>
      </c>
      <c r="H294" s="70"/>
      <c r="I294" s="71"/>
      <c r="J294" s="71"/>
      <c r="K294" s="71"/>
      <c r="L294" s="71"/>
      <c r="M294" s="71"/>
      <c r="N294" s="71"/>
      <c r="O294" s="172" t="s">
        <v>96</v>
      </c>
      <c r="P294" s="173"/>
      <c r="Q294" s="174"/>
    </row>
    <row r="295" spans="1:18" s="117" customFormat="1" ht="20.100000000000001" customHeight="1">
      <c r="A295" s="117">
        <v>0</v>
      </c>
      <c r="B295" s="66">
        <v>33</v>
      </c>
      <c r="C295" s="112" t="s">
        <v>96</v>
      </c>
      <c r="D295" s="68" t="s">
        <v>96</v>
      </c>
      <c r="E295" s="69" t="s">
        <v>96</v>
      </c>
      <c r="F295" s="104" t="s">
        <v>96</v>
      </c>
      <c r="G295" s="104" t="s">
        <v>96</v>
      </c>
      <c r="H295" s="70"/>
      <c r="I295" s="71"/>
      <c r="J295" s="71"/>
      <c r="K295" s="71"/>
      <c r="L295" s="71"/>
      <c r="M295" s="71"/>
      <c r="N295" s="71"/>
      <c r="O295" s="172" t="s">
        <v>96</v>
      </c>
      <c r="P295" s="173"/>
      <c r="Q295" s="174"/>
    </row>
    <row r="296" spans="1:18" s="117" customFormat="1" ht="20.100000000000001" customHeight="1">
      <c r="A296" s="117">
        <v>0</v>
      </c>
      <c r="B296" s="66">
        <v>34</v>
      </c>
      <c r="C296" s="112" t="s">
        <v>96</v>
      </c>
      <c r="D296" s="68" t="s">
        <v>96</v>
      </c>
      <c r="E296" s="69" t="s">
        <v>96</v>
      </c>
      <c r="F296" s="104" t="s">
        <v>96</v>
      </c>
      <c r="G296" s="104" t="s">
        <v>96</v>
      </c>
      <c r="H296" s="70"/>
      <c r="I296" s="71"/>
      <c r="J296" s="71"/>
      <c r="K296" s="71"/>
      <c r="L296" s="71"/>
      <c r="M296" s="71"/>
      <c r="N296" s="71"/>
      <c r="O296" s="172" t="s">
        <v>96</v>
      </c>
      <c r="P296" s="173"/>
      <c r="Q296" s="174"/>
    </row>
    <row r="297" spans="1:18" s="117" customFormat="1" ht="20.100000000000001" customHeight="1">
      <c r="A297" s="117">
        <v>0</v>
      </c>
      <c r="B297" s="66">
        <v>35</v>
      </c>
      <c r="C297" s="112" t="s">
        <v>96</v>
      </c>
      <c r="D297" s="68" t="s">
        <v>96</v>
      </c>
      <c r="E297" s="69" t="s">
        <v>96</v>
      </c>
      <c r="F297" s="104" t="s">
        <v>96</v>
      </c>
      <c r="G297" s="104" t="s">
        <v>96</v>
      </c>
      <c r="H297" s="70"/>
      <c r="I297" s="71"/>
      <c r="J297" s="71"/>
      <c r="K297" s="71"/>
      <c r="L297" s="71"/>
      <c r="M297" s="71"/>
      <c r="N297" s="71"/>
      <c r="O297" s="172" t="s">
        <v>96</v>
      </c>
      <c r="P297" s="173"/>
      <c r="Q297" s="174"/>
    </row>
    <row r="298" spans="1:18" s="117" customFormat="1" ht="20.100000000000001" customHeight="1">
      <c r="A298" s="117">
        <v>0</v>
      </c>
      <c r="B298" s="66">
        <v>36</v>
      </c>
      <c r="C298" s="112" t="s">
        <v>96</v>
      </c>
      <c r="D298" s="68" t="s">
        <v>96</v>
      </c>
      <c r="E298" s="69" t="s">
        <v>96</v>
      </c>
      <c r="F298" s="104" t="s">
        <v>96</v>
      </c>
      <c r="G298" s="104" t="s">
        <v>96</v>
      </c>
      <c r="H298" s="70"/>
      <c r="I298" s="71"/>
      <c r="J298" s="71"/>
      <c r="K298" s="71"/>
      <c r="L298" s="71"/>
      <c r="M298" s="71"/>
      <c r="N298" s="71"/>
      <c r="O298" s="172" t="s">
        <v>96</v>
      </c>
      <c r="P298" s="173"/>
      <c r="Q298" s="174"/>
    </row>
    <row r="299" spans="1:18" s="117" customFormat="1" ht="20.100000000000001" customHeight="1">
      <c r="A299" s="117">
        <v>0</v>
      </c>
      <c r="B299" s="66">
        <v>37</v>
      </c>
      <c r="C299" s="112" t="s">
        <v>96</v>
      </c>
      <c r="D299" s="68" t="s">
        <v>96</v>
      </c>
      <c r="E299" s="69" t="s">
        <v>96</v>
      </c>
      <c r="F299" s="104" t="s">
        <v>96</v>
      </c>
      <c r="G299" s="104" t="s">
        <v>96</v>
      </c>
      <c r="H299" s="70"/>
      <c r="I299" s="71"/>
      <c r="J299" s="71"/>
      <c r="K299" s="71"/>
      <c r="L299" s="71"/>
      <c r="M299" s="71"/>
      <c r="N299" s="71"/>
      <c r="O299" s="172" t="s">
        <v>96</v>
      </c>
      <c r="P299" s="173"/>
      <c r="Q299" s="174"/>
    </row>
    <row r="300" spans="1:18" s="117" customFormat="1" ht="20.100000000000001" customHeight="1">
      <c r="A300" s="117">
        <v>0</v>
      </c>
      <c r="B300" s="66">
        <v>38</v>
      </c>
      <c r="C300" s="112" t="s">
        <v>96</v>
      </c>
      <c r="D300" s="68" t="s">
        <v>96</v>
      </c>
      <c r="E300" s="69" t="s">
        <v>96</v>
      </c>
      <c r="F300" s="104" t="s">
        <v>96</v>
      </c>
      <c r="G300" s="104" t="s">
        <v>96</v>
      </c>
      <c r="H300" s="70"/>
      <c r="I300" s="71"/>
      <c r="J300" s="71"/>
      <c r="K300" s="71"/>
      <c r="L300" s="71"/>
      <c r="M300" s="71"/>
      <c r="N300" s="71"/>
      <c r="O300" s="172" t="s">
        <v>96</v>
      </c>
      <c r="P300" s="173"/>
      <c r="Q300" s="174"/>
    </row>
    <row r="301" spans="1:18" s="117" customFormat="1" ht="20.100000000000001" customHeight="1">
      <c r="A301" s="117">
        <v>0</v>
      </c>
      <c r="B301" s="66">
        <v>39</v>
      </c>
      <c r="C301" s="112" t="s">
        <v>96</v>
      </c>
      <c r="D301" s="68" t="s">
        <v>96</v>
      </c>
      <c r="E301" s="69" t="s">
        <v>96</v>
      </c>
      <c r="F301" s="104" t="s">
        <v>96</v>
      </c>
      <c r="G301" s="104" t="s">
        <v>96</v>
      </c>
      <c r="H301" s="70"/>
      <c r="I301" s="71"/>
      <c r="J301" s="71"/>
      <c r="K301" s="71"/>
      <c r="L301" s="71"/>
      <c r="M301" s="71"/>
      <c r="N301" s="71"/>
      <c r="O301" s="172" t="s">
        <v>96</v>
      </c>
      <c r="P301" s="173"/>
      <c r="Q301" s="174"/>
    </row>
    <row r="302" spans="1:18" s="117" customFormat="1" ht="20.100000000000001" customHeight="1">
      <c r="A302" s="117">
        <v>0</v>
      </c>
      <c r="B302" s="66">
        <v>40</v>
      </c>
      <c r="C302" s="112" t="s">
        <v>96</v>
      </c>
      <c r="D302" s="68" t="s">
        <v>96</v>
      </c>
      <c r="E302" s="69" t="s">
        <v>96</v>
      </c>
      <c r="F302" s="104" t="s">
        <v>96</v>
      </c>
      <c r="G302" s="104" t="s">
        <v>96</v>
      </c>
      <c r="H302" s="70"/>
      <c r="I302" s="71"/>
      <c r="J302" s="71"/>
      <c r="K302" s="71"/>
      <c r="L302" s="71"/>
      <c r="M302" s="71"/>
      <c r="N302" s="71"/>
      <c r="O302" s="172" t="s">
        <v>96</v>
      </c>
      <c r="P302" s="173"/>
      <c r="Q302" s="174"/>
    </row>
    <row r="303" spans="1:18" s="117" customFormat="1" ht="20.100000000000001" customHeight="1">
      <c r="A303" s="117">
        <v>0</v>
      </c>
      <c r="B303" s="66">
        <v>41</v>
      </c>
      <c r="C303" s="112" t="s">
        <v>96</v>
      </c>
      <c r="D303" s="68" t="s">
        <v>96</v>
      </c>
      <c r="E303" s="69" t="s">
        <v>96</v>
      </c>
      <c r="F303" s="104" t="s">
        <v>96</v>
      </c>
      <c r="G303" s="104" t="s">
        <v>96</v>
      </c>
      <c r="H303" s="70"/>
      <c r="I303" s="71"/>
      <c r="J303" s="71"/>
      <c r="K303" s="71"/>
      <c r="L303" s="71"/>
      <c r="M303" s="71"/>
      <c r="N303" s="71"/>
      <c r="O303" s="172" t="s">
        <v>96</v>
      </c>
      <c r="P303" s="173"/>
      <c r="Q303" s="174"/>
    </row>
    <row r="304" spans="1:18" s="117" customFormat="1" ht="20.100000000000001" customHeight="1">
      <c r="A304" s="117">
        <v>0</v>
      </c>
      <c r="B304" s="66">
        <v>42</v>
      </c>
      <c r="C304" s="112" t="s">
        <v>96</v>
      </c>
      <c r="D304" s="68" t="s">
        <v>96</v>
      </c>
      <c r="E304" s="69" t="s">
        <v>96</v>
      </c>
      <c r="F304" s="104" t="s">
        <v>96</v>
      </c>
      <c r="G304" s="104" t="s">
        <v>96</v>
      </c>
      <c r="H304" s="70"/>
      <c r="I304" s="71"/>
      <c r="J304" s="71"/>
      <c r="K304" s="71"/>
      <c r="L304" s="71"/>
      <c r="M304" s="71"/>
      <c r="N304" s="71"/>
      <c r="O304" s="172" t="s">
        <v>96</v>
      </c>
      <c r="P304" s="173"/>
      <c r="Q304" s="174"/>
    </row>
    <row r="305" spans="1:17" s="117" customFormat="1" ht="20.100000000000001" customHeight="1">
      <c r="A305" s="117">
        <v>0</v>
      </c>
      <c r="B305" s="66">
        <v>43</v>
      </c>
      <c r="C305" s="112" t="s">
        <v>96</v>
      </c>
      <c r="D305" s="68" t="s">
        <v>96</v>
      </c>
      <c r="E305" s="69" t="s">
        <v>96</v>
      </c>
      <c r="F305" s="104" t="s">
        <v>96</v>
      </c>
      <c r="G305" s="104" t="s">
        <v>96</v>
      </c>
      <c r="H305" s="70"/>
      <c r="I305" s="71"/>
      <c r="J305" s="71"/>
      <c r="K305" s="71"/>
      <c r="L305" s="71"/>
      <c r="M305" s="71"/>
      <c r="N305" s="71"/>
      <c r="O305" s="172" t="s">
        <v>96</v>
      </c>
      <c r="P305" s="173"/>
      <c r="Q305" s="174"/>
    </row>
    <row r="306" spans="1:17" s="117" customFormat="1" ht="20.100000000000001" customHeight="1">
      <c r="A306" s="117">
        <v>0</v>
      </c>
      <c r="B306" s="66">
        <v>44</v>
      </c>
      <c r="C306" s="112" t="s">
        <v>96</v>
      </c>
      <c r="D306" s="68" t="s">
        <v>96</v>
      </c>
      <c r="E306" s="69" t="s">
        <v>96</v>
      </c>
      <c r="F306" s="104" t="s">
        <v>96</v>
      </c>
      <c r="G306" s="104" t="s">
        <v>96</v>
      </c>
      <c r="H306" s="70"/>
      <c r="I306" s="71"/>
      <c r="J306" s="71"/>
      <c r="K306" s="71"/>
      <c r="L306" s="71"/>
      <c r="M306" s="71"/>
      <c r="N306" s="71"/>
      <c r="O306" s="172" t="s">
        <v>96</v>
      </c>
      <c r="P306" s="173"/>
      <c r="Q306" s="174"/>
    </row>
    <row r="307" spans="1:17" s="117" customFormat="1" ht="20.100000000000001" customHeight="1">
      <c r="A307" s="117">
        <v>0</v>
      </c>
      <c r="B307" s="66">
        <v>45</v>
      </c>
      <c r="C307" s="112" t="s">
        <v>96</v>
      </c>
      <c r="D307" s="68" t="s">
        <v>96</v>
      </c>
      <c r="E307" s="69" t="s">
        <v>96</v>
      </c>
      <c r="F307" s="104" t="s">
        <v>96</v>
      </c>
      <c r="G307" s="104" t="s">
        <v>96</v>
      </c>
      <c r="H307" s="70"/>
      <c r="I307" s="71"/>
      <c r="J307" s="71"/>
      <c r="K307" s="71"/>
      <c r="L307" s="71"/>
      <c r="M307" s="71"/>
      <c r="N307" s="71"/>
      <c r="O307" s="172" t="s">
        <v>96</v>
      </c>
      <c r="P307" s="173"/>
      <c r="Q307" s="174"/>
    </row>
    <row r="308" spans="1:17" s="117" customFormat="1" ht="20.100000000000001" customHeight="1">
      <c r="A308" s="117">
        <v>0</v>
      </c>
      <c r="B308" s="66">
        <v>46</v>
      </c>
      <c r="C308" s="112" t="s">
        <v>96</v>
      </c>
      <c r="D308" s="68" t="s">
        <v>96</v>
      </c>
      <c r="E308" s="69" t="s">
        <v>96</v>
      </c>
      <c r="F308" s="104" t="s">
        <v>96</v>
      </c>
      <c r="G308" s="104" t="s">
        <v>96</v>
      </c>
      <c r="H308" s="70"/>
      <c r="I308" s="71"/>
      <c r="J308" s="71"/>
      <c r="K308" s="71"/>
      <c r="L308" s="71"/>
      <c r="M308" s="71"/>
      <c r="N308" s="71"/>
      <c r="O308" s="172" t="s">
        <v>96</v>
      </c>
      <c r="P308" s="173"/>
      <c r="Q308" s="174"/>
    </row>
    <row r="309" spans="1:17" s="117" customFormat="1" ht="20.100000000000001" customHeight="1">
      <c r="A309" s="117">
        <v>0</v>
      </c>
      <c r="B309" s="66">
        <v>47</v>
      </c>
      <c r="C309" s="112" t="s">
        <v>96</v>
      </c>
      <c r="D309" s="68" t="s">
        <v>96</v>
      </c>
      <c r="E309" s="69" t="s">
        <v>96</v>
      </c>
      <c r="F309" s="104" t="s">
        <v>96</v>
      </c>
      <c r="G309" s="104" t="s">
        <v>96</v>
      </c>
      <c r="H309" s="70"/>
      <c r="I309" s="71"/>
      <c r="J309" s="71"/>
      <c r="K309" s="71"/>
      <c r="L309" s="71"/>
      <c r="M309" s="71"/>
      <c r="N309" s="71"/>
      <c r="O309" s="172" t="s">
        <v>96</v>
      </c>
      <c r="P309" s="173"/>
      <c r="Q309" s="174"/>
    </row>
    <row r="310" spans="1:17" s="117" customFormat="1" ht="20.100000000000001" customHeight="1">
      <c r="A310" s="117">
        <v>0</v>
      </c>
      <c r="B310" s="66">
        <v>48</v>
      </c>
      <c r="C310" s="112" t="s">
        <v>96</v>
      </c>
      <c r="D310" s="68" t="s">
        <v>96</v>
      </c>
      <c r="E310" s="69" t="s">
        <v>96</v>
      </c>
      <c r="F310" s="104" t="s">
        <v>96</v>
      </c>
      <c r="G310" s="104" t="s">
        <v>96</v>
      </c>
      <c r="H310" s="70"/>
      <c r="I310" s="71"/>
      <c r="J310" s="71"/>
      <c r="K310" s="71"/>
      <c r="L310" s="71"/>
      <c r="M310" s="71"/>
      <c r="N310" s="71"/>
      <c r="O310" s="172" t="s">
        <v>96</v>
      </c>
      <c r="P310" s="173"/>
      <c r="Q310" s="174"/>
    </row>
    <row r="311" spans="1:17" s="117" customFormat="1" ht="20.100000000000001" customHeight="1">
      <c r="A311" s="117">
        <v>0</v>
      </c>
      <c r="B311" s="66">
        <v>49</v>
      </c>
      <c r="C311" s="112" t="s">
        <v>96</v>
      </c>
      <c r="D311" s="68" t="s">
        <v>96</v>
      </c>
      <c r="E311" s="69" t="s">
        <v>96</v>
      </c>
      <c r="F311" s="104" t="s">
        <v>96</v>
      </c>
      <c r="G311" s="104" t="s">
        <v>96</v>
      </c>
      <c r="H311" s="70"/>
      <c r="I311" s="71"/>
      <c r="J311" s="71"/>
      <c r="K311" s="71"/>
      <c r="L311" s="71"/>
      <c r="M311" s="71"/>
      <c r="N311" s="71"/>
      <c r="O311" s="172" t="s">
        <v>96</v>
      </c>
      <c r="P311" s="173"/>
      <c r="Q311" s="174"/>
    </row>
    <row r="312" spans="1:17" s="117" customFormat="1" ht="20.100000000000001" customHeight="1">
      <c r="A312" s="117">
        <v>0</v>
      </c>
      <c r="B312" s="66">
        <v>50</v>
      </c>
      <c r="C312" s="112" t="s">
        <v>96</v>
      </c>
      <c r="D312" s="68" t="s">
        <v>96</v>
      </c>
      <c r="E312" s="69" t="s">
        <v>96</v>
      </c>
      <c r="F312" s="104" t="s">
        <v>96</v>
      </c>
      <c r="G312" s="104" t="s">
        <v>96</v>
      </c>
      <c r="H312" s="70"/>
      <c r="I312" s="71"/>
      <c r="J312" s="71"/>
      <c r="K312" s="71"/>
      <c r="L312" s="71"/>
      <c r="M312" s="71"/>
      <c r="N312" s="71"/>
      <c r="O312" s="172" t="s">
        <v>96</v>
      </c>
      <c r="P312" s="173"/>
      <c r="Q312" s="174"/>
    </row>
    <row r="313" spans="1:17" s="117" customFormat="1" ht="20.100000000000001" customHeight="1">
      <c r="A313" s="117">
        <v>0</v>
      </c>
      <c r="B313" s="66">
        <v>51</v>
      </c>
      <c r="C313" s="112" t="s">
        <v>96</v>
      </c>
      <c r="D313" s="68" t="s">
        <v>96</v>
      </c>
      <c r="E313" s="69" t="s">
        <v>96</v>
      </c>
      <c r="F313" s="104" t="s">
        <v>96</v>
      </c>
      <c r="G313" s="104" t="s">
        <v>96</v>
      </c>
      <c r="H313" s="70"/>
      <c r="I313" s="71"/>
      <c r="J313" s="71"/>
      <c r="K313" s="71"/>
      <c r="L313" s="71"/>
      <c r="M313" s="71"/>
      <c r="N313" s="71"/>
      <c r="O313" s="172" t="s">
        <v>96</v>
      </c>
      <c r="P313" s="173"/>
      <c r="Q313" s="174"/>
    </row>
    <row r="314" spans="1:17" s="117" customFormat="1" ht="20.100000000000001" customHeight="1">
      <c r="A314" s="117">
        <v>0</v>
      </c>
      <c r="B314" s="66">
        <v>52</v>
      </c>
      <c r="C314" s="112" t="s">
        <v>96</v>
      </c>
      <c r="D314" s="68" t="s">
        <v>96</v>
      </c>
      <c r="E314" s="69" t="s">
        <v>96</v>
      </c>
      <c r="F314" s="104" t="s">
        <v>96</v>
      </c>
      <c r="G314" s="104" t="s">
        <v>96</v>
      </c>
      <c r="H314" s="70"/>
      <c r="I314" s="71"/>
      <c r="J314" s="71"/>
      <c r="K314" s="71"/>
      <c r="L314" s="71"/>
      <c r="M314" s="71"/>
      <c r="N314" s="71"/>
      <c r="O314" s="172" t="s">
        <v>96</v>
      </c>
      <c r="P314" s="173"/>
      <c r="Q314" s="174"/>
    </row>
    <row r="315" spans="1:17" s="117" customFormat="1" ht="20.100000000000001" customHeight="1">
      <c r="A315" s="117">
        <v>0</v>
      </c>
      <c r="B315" s="66">
        <v>53</v>
      </c>
      <c r="C315" s="112" t="s">
        <v>96</v>
      </c>
      <c r="D315" s="68" t="s">
        <v>96</v>
      </c>
      <c r="E315" s="69" t="s">
        <v>96</v>
      </c>
      <c r="F315" s="104" t="s">
        <v>96</v>
      </c>
      <c r="G315" s="104" t="s">
        <v>96</v>
      </c>
      <c r="H315" s="70"/>
      <c r="I315" s="71"/>
      <c r="J315" s="71"/>
      <c r="K315" s="71"/>
      <c r="L315" s="71"/>
      <c r="M315" s="71"/>
      <c r="N315" s="71"/>
      <c r="O315" s="172" t="s">
        <v>96</v>
      </c>
      <c r="P315" s="173"/>
      <c r="Q315" s="174"/>
    </row>
    <row r="316" spans="1:17" s="117" customFormat="1" ht="20.100000000000001" customHeight="1">
      <c r="A316" s="117">
        <v>0</v>
      </c>
      <c r="B316" s="66">
        <v>54</v>
      </c>
      <c r="C316" s="112" t="s">
        <v>96</v>
      </c>
      <c r="D316" s="68" t="s">
        <v>96</v>
      </c>
      <c r="E316" s="69" t="s">
        <v>96</v>
      </c>
      <c r="F316" s="104" t="s">
        <v>96</v>
      </c>
      <c r="G316" s="104" t="s">
        <v>96</v>
      </c>
      <c r="H316" s="70"/>
      <c r="I316" s="71"/>
      <c r="J316" s="71"/>
      <c r="K316" s="71"/>
      <c r="L316" s="71"/>
      <c r="M316" s="71"/>
      <c r="N316" s="71"/>
      <c r="O316" s="172" t="s">
        <v>96</v>
      </c>
      <c r="P316" s="173"/>
      <c r="Q316" s="174"/>
    </row>
    <row r="317" spans="1:17" s="117" customFormat="1" ht="20.100000000000001" customHeight="1">
      <c r="A317" s="117">
        <v>0</v>
      </c>
      <c r="B317" s="66">
        <v>55</v>
      </c>
      <c r="C317" s="112" t="s">
        <v>96</v>
      </c>
      <c r="D317" s="68" t="s">
        <v>96</v>
      </c>
      <c r="E317" s="69" t="s">
        <v>96</v>
      </c>
      <c r="F317" s="104" t="s">
        <v>96</v>
      </c>
      <c r="G317" s="104" t="s">
        <v>96</v>
      </c>
      <c r="H317" s="70"/>
      <c r="I317" s="71"/>
      <c r="J317" s="71"/>
      <c r="K317" s="71"/>
      <c r="L317" s="71"/>
      <c r="M317" s="71"/>
      <c r="N317" s="71"/>
      <c r="O317" s="172" t="s">
        <v>96</v>
      </c>
      <c r="P317" s="173"/>
      <c r="Q317" s="174"/>
    </row>
    <row r="318" spans="1:17" s="117" customFormat="1" ht="20.100000000000001" customHeight="1">
      <c r="A318" s="117">
        <v>0</v>
      </c>
      <c r="B318" s="66">
        <v>56</v>
      </c>
      <c r="C318" s="112" t="s">
        <v>96</v>
      </c>
      <c r="D318" s="68" t="s">
        <v>96</v>
      </c>
      <c r="E318" s="69" t="s">
        <v>96</v>
      </c>
      <c r="F318" s="104" t="s">
        <v>96</v>
      </c>
      <c r="G318" s="104" t="s">
        <v>96</v>
      </c>
      <c r="H318" s="70"/>
      <c r="I318" s="71"/>
      <c r="J318" s="71"/>
      <c r="K318" s="71"/>
      <c r="L318" s="71"/>
      <c r="M318" s="71"/>
      <c r="N318" s="71"/>
      <c r="O318" s="172" t="s">
        <v>96</v>
      </c>
      <c r="P318" s="173"/>
      <c r="Q318" s="174"/>
    </row>
    <row r="319" spans="1:17" s="117" customFormat="1" ht="20.100000000000001" customHeight="1">
      <c r="A319" s="117">
        <v>0</v>
      </c>
      <c r="B319" s="66">
        <v>57</v>
      </c>
      <c r="C319" s="112" t="s">
        <v>96</v>
      </c>
      <c r="D319" s="68" t="s">
        <v>96</v>
      </c>
      <c r="E319" s="69" t="s">
        <v>96</v>
      </c>
      <c r="F319" s="104" t="s">
        <v>96</v>
      </c>
      <c r="G319" s="104" t="s">
        <v>96</v>
      </c>
      <c r="H319" s="70"/>
      <c r="I319" s="71"/>
      <c r="J319" s="71"/>
      <c r="K319" s="71"/>
      <c r="L319" s="71"/>
      <c r="M319" s="71"/>
      <c r="N319" s="71"/>
      <c r="O319" s="172" t="s">
        <v>96</v>
      </c>
      <c r="P319" s="173"/>
      <c r="Q319" s="174"/>
    </row>
    <row r="320" spans="1:17" s="117" customFormat="1" ht="20.100000000000001" customHeight="1">
      <c r="A320" s="117">
        <v>0</v>
      </c>
      <c r="B320" s="66">
        <v>58</v>
      </c>
      <c r="C320" s="112" t="s">
        <v>96</v>
      </c>
      <c r="D320" s="68" t="s">
        <v>96</v>
      </c>
      <c r="E320" s="69" t="s">
        <v>96</v>
      </c>
      <c r="F320" s="104" t="s">
        <v>96</v>
      </c>
      <c r="G320" s="104" t="s">
        <v>96</v>
      </c>
      <c r="H320" s="70"/>
      <c r="I320" s="71"/>
      <c r="J320" s="71"/>
      <c r="K320" s="71"/>
      <c r="L320" s="71"/>
      <c r="M320" s="71"/>
      <c r="N320" s="71"/>
      <c r="O320" s="172" t="s">
        <v>96</v>
      </c>
      <c r="P320" s="173"/>
      <c r="Q320" s="174"/>
    </row>
    <row r="321" spans="1:17" s="117" customFormat="1" ht="20.100000000000001" customHeight="1">
      <c r="A321" s="117">
        <v>0</v>
      </c>
      <c r="B321" s="66">
        <v>59</v>
      </c>
      <c r="C321" s="112" t="s">
        <v>96</v>
      </c>
      <c r="D321" s="68" t="s">
        <v>96</v>
      </c>
      <c r="E321" s="69" t="s">
        <v>96</v>
      </c>
      <c r="F321" s="104" t="s">
        <v>96</v>
      </c>
      <c r="G321" s="104" t="s">
        <v>96</v>
      </c>
      <c r="H321" s="70"/>
      <c r="I321" s="71"/>
      <c r="J321" s="71"/>
      <c r="K321" s="71"/>
      <c r="L321" s="71"/>
      <c r="M321" s="71"/>
      <c r="N321" s="71"/>
      <c r="O321" s="172" t="s">
        <v>96</v>
      </c>
      <c r="P321" s="173"/>
      <c r="Q321" s="174"/>
    </row>
    <row r="322" spans="1:17" s="117" customFormat="1" ht="20.100000000000001" customHeight="1">
      <c r="A322" s="117">
        <v>0</v>
      </c>
      <c r="B322" s="66">
        <v>60</v>
      </c>
      <c r="C322" s="112" t="s">
        <v>96</v>
      </c>
      <c r="D322" s="68" t="s">
        <v>96</v>
      </c>
      <c r="E322" s="69" t="s">
        <v>96</v>
      </c>
      <c r="F322" s="104" t="s">
        <v>96</v>
      </c>
      <c r="G322" s="104" t="s">
        <v>96</v>
      </c>
      <c r="H322" s="70"/>
      <c r="I322" s="71"/>
      <c r="J322" s="71"/>
      <c r="K322" s="71"/>
      <c r="L322" s="71"/>
      <c r="M322" s="71"/>
      <c r="N322" s="71"/>
      <c r="O322" s="172" t="s">
        <v>96</v>
      </c>
      <c r="P322" s="173"/>
      <c r="Q322" s="174"/>
    </row>
    <row r="323" spans="1:17" s="117" customFormat="1" ht="23.25" customHeight="1">
      <c r="A323" s="117">
        <v>0</v>
      </c>
      <c r="B323" s="76" t="s">
        <v>71</v>
      </c>
      <c r="C323" s="113"/>
      <c r="D323" s="78"/>
      <c r="E323" s="79"/>
      <c r="F323" s="105"/>
      <c r="G323" s="105"/>
      <c r="H323" s="81"/>
      <c r="I323" s="82"/>
      <c r="J323" s="82"/>
      <c r="K323" s="82"/>
      <c r="L323" s="82"/>
      <c r="M323" s="82"/>
      <c r="N323" s="82"/>
      <c r="O323" s="120"/>
      <c r="P323" s="120"/>
      <c r="Q323" s="120"/>
    </row>
    <row r="324" spans="1:17" s="117" customFormat="1" ht="20.100000000000001" customHeight="1">
      <c r="A324" s="117">
        <v>0</v>
      </c>
      <c r="B324" s="83" t="s">
        <v>99</v>
      </c>
      <c r="C324" s="114"/>
      <c r="D324" s="85"/>
      <c r="E324" s="86"/>
      <c r="F324" s="106"/>
      <c r="G324" s="106"/>
      <c r="H324" s="88"/>
      <c r="I324" s="89"/>
      <c r="J324" s="89"/>
      <c r="K324" s="89"/>
      <c r="L324" s="89"/>
      <c r="M324" s="89"/>
      <c r="N324" s="89"/>
      <c r="O324" s="90"/>
      <c r="P324" s="90"/>
      <c r="Q324" s="90"/>
    </row>
    <row r="325" spans="1:17" s="117" customFormat="1" ht="20.100000000000001" customHeight="1">
      <c r="A325" s="117">
        <v>0</v>
      </c>
      <c r="B325" s="91"/>
      <c r="C325" s="114"/>
      <c r="D325" s="85"/>
      <c r="E325" s="86"/>
      <c r="F325" s="106"/>
      <c r="G325" s="106"/>
      <c r="H325" s="88"/>
      <c r="I325" s="89"/>
      <c r="J325" s="89"/>
      <c r="K325" s="89"/>
      <c r="L325" s="89"/>
      <c r="M325" s="89"/>
      <c r="N325" s="89"/>
      <c r="O325" s="90"/>
      <c r="P325" s="90"/>
      <c r="Q325" s="90"/>
    </row>
    <row r="326" spans="1:17" s="117" customFormat="1" ht="18" customHeight="1">
      <c r="A326" s="101">
        <v>0</v>
      </c>
      <c r="B326" s="91"/>
      <c r="C326" s="114"/>
      <c r="D326" s="85"/>
      <c r="E326" s="86"/>
      <c r="F326" s="106"/>
      <c r="G326" s="106"/>
      <c r="H326" s="88"/>
      <c r="I326" s="89"/>
      <c r="J326" s="89"/>
      <c r="K326" s="89"/>
      <c r="L326" s="89"/>
      <c r="M326" s="89"/>
      <c r="N326" s="89"/>
      <c r="O326" s="90"/>
      <c r="P326" s="90"/>
      <c r="Q326" s="90"/>
    </row>
    <row r="327" spans="1:17" s="117" customFormat="1" ht="8.25" customHeight="1">
      <c r="A327" s="101">
        <v>0</v>
      </c>
      <c r="B327" s="91"/>
      <c r="C327" s="114"/>
      <c r="D327" s="85"/>
      <c r="E327" s="86"/>
      <c r="F327" s="106"/>
      <c r="G327" s="106"/>
      <c r="H327" s="88"/>
      <c r="I327" s="89"/>
      <c r="J327" s="89"/>
      <c r="K327" s="89"/>
      <c r="L327" s="89"/>
      <c r="M327" s="89"/>
      <c r="N327" s="89"/>
      <c r="O327" s="90"/>
      <c r="P327" s="90"/>
      <c r="Q327" s="90"/>
    </row>
    <row r="328" spans="1:17" s="117" customFormat="1" ht="20.100000000000001" customHeight="1">
      <c r="A328" s="101">
        <v>0</v>
      </c>
      <c r="B328" s="92"/>
      <c r="C328" s="115" t="s">
        <v>98</v>
      </c>
      <c r="D328" s="85"/>
      <c r="E328" s="86"/>
      <c r="F328" s="106"/>
      <c r="G328" s="106"/>
      <c r="H328" s="88"/>
      <c r="I328" s="89"/>
      <c r="J328" s="89"/>
      <c r="K328" s="89"/>
      <c r="L328" s="89"/>
      <c r="M328" s="89"/>
      <c r="N328" s="89"/>
      <c r="O328" s="90"/>
      <c r="P328" s="90"/>
      <c r="Q328" s="90"/>
    </row>
    <row r="329" spans="1:17" s="117" customFormat="1" ht="12.75" customHeight="1">
      <c r="A329" s="101">
        <v>0</v>
      </c>
      <c r="B329" s="92"/>
      <c r="C329" s="114"/>
      <c r="D329" s="85"/>
      <c r="E329" s="86"/>
      <c r="F329" s="106"/>
      <c r="G329" s="106"/>
      <c r="H329" s="108" t="s">
        <v>53</v>
      </c>
      <c r="I329" s="109">
        <v>7</v>
      </c>
      <c r="J329" s="109"/>
      <c r="K329" s="109"/>
      <c r="L329" s="109"/>
      <c r="M329" s="89"/>
      <c r="N329" s="102" t="s">
        <v>51</v>
      </c>
      <c r="O329" s="111">
        <v>1</v>
      </c>
      <c r="P329" s="90"/>
    </row>
    <row r="330" spans="1:17" s="117" customFormat="1"/>
    <row r="331" spans="1:17" s="57" customFormat="1" ht="15">
      <c r="C331" s="192" t="s">
        <v>57</v>
      </c>
      <c r="D331" s="192"/>
      <c r="E331" s="58"/>
      <c r="F331" s="189" t="s">
        <v>107</v>
      </c>
      <c r="G331" s="189"/>
      <c r="H331" s="189"/>
      <c r="I331" s="189"/>
      <c r="J331" s="189"/>
      <c r="K331" s="189"/>
      <c r="L331" s="189"/>
      <c r="M331" s="189"/>
      <c r="N331" s="189"/>
      <c r="O331" s="59" t="s">
        <v>531</v>
      </c>
    </row>
    <row r="332" spans="1:17" s="57" customFormat="1" ht="15">
      <c r="C332" s="192" t="s">
        <v>59</v>
      </c>
      <c r="D332" s="192"/>
      <c r="E332" s="60" t="s">
        <v>133</v>
      </c>
      <c r="F332" s="193" t="s">
        <v>534</v>
      </c>
      <c r="G332" s="193"/>
      <c r="H332" s="193"/>
      <c r="I332" s="193"/>
      <c r="J332" s="193"/>
      <c r="K332" s="193"/>
      <c r="L332" s="193"/>
      <c r="M332" s="193"/>
      <c r="N332" s="193"/>
      <c r="O332" s="61" t="s">
        <v>60</v>
      </c>
      <c r="P332" s="62" t="s">
        <v>61</v>
      </c>
      <c r="Q332" s="62">
        <v>1</v>
      </c>
    </row>
    <row r="333" spans="1:17" s="63" customFormat="1" ht="18.75" customHeight="1">
      <c r="C333" s="64" t="s">
        <v>535</v>
      </c>
      <c r="D333" s="190" t="s">
        <v>536</v>
      </c>
      <c r="E333" s="190"/>
      <c r="F333" s="190"/>
      <c r="G333" s="190"/>
      <c r="H333" s="190"/>
      <c r="I333" s="190"/>
      <c r="J333" s="190"/>
      <c r="K333" s="190"/>
      <c r="L333" s="190"/>
      <c r="M333" s="190"/>
      <c r="N333" s="190"/>
      <c r="O333" s="61" t="s">
        <v>62</v>
      </c>
      <c r="P333" s="61" t="s">
        <v>61</v>
      </c>
      <c r="Q333" s="61">
        <v>1</v>
      </c>
    </row>
    <row r="334" spans="1:17" s="63" customFormat="1" ht="18.75" customHeight="1">
      <c r="B334" s="191" t="s">
        <v>545</v>
      </c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61" t="s">
        <v>63</v>
      </c>
      <c r="P334" s="61" t="s">
        <v>61</v>
      </c>
      <c r="Q334" s="61">
        <v>1</v>
      </c>
    </row>
    <row r="335" spans="1:17" s="117" customFormat="1" ht="9" customHeight="1"/>
    <row r="336" spans="1:17" s="117" customFormat="1" ht="15" customHeight="1">
      <c r="B336" s="179" t="s">
        <v>4</v>
      </c>
      <c r="C336" s="178" t="s">
        <v>64</v>
      </c>
      <c r="D336" s="187" t="s">
        <v>9</v>
      </c>
      <c r="E336" s="188" t="s">
        <v>10</v>
      </c>
      <c r="F336" s="178" t="s">
        <v>75</v>
      </c>
      <c r="G336" s="178" t="s">
        <v>76</v>
      </c>
      <c r="H336" s="194" t="s">
        <v>298</v>
      </c>
      <c r="I336" s="178" t="s">
        <v>67</v>
      </c>
      <c r="J336" s="196"/>
      <c r="K336" s="196"/>
      <c r="L336" s="196"/>
      <c r="M336" s="196"/>
      <c r="N336" s="197"/>
      <c r="O336" s="181" t="s">
        <v>68</v>
      </c>
      <c r="P336" s="182"/>
      <c r="Q336" s="183"/>
    </row>
    <row r="337" spans="1:17" s="117" customFormat="1" ht="27" customHeight="1">
      <c r="B337" s="179"/>
      <c r="C337" s="179"/>
      <c r="D337" s="187"/>
      <c r="E337" s="188"/>
      <c r="F337" s="179"/>
      <c r="G337" s="179"/>
      <c r="H337" s="195"/>
      <c r="I337" s="179"/>
      <c r="J337" s="121" t="s">
        <v>105</v>
      </c>
      <c r="K337" s="119" t="s">
        <v>103</v>
      </c>
      <c r="L337" s="119" t="s">
        <v>104</v>
      </c>
      <c r="M337" s="118" t="s">
        <v>69</v>
      </c>
      <c r="N337" s="118" t="s">
        <v>70</v>
      </c>
      <c r="O337" s="184"/>
      <c r="P337" s="185"/>
      <c r="Q337" s="186"/>
    </row>
    <row r="338" spans="1:17" s="117" customFormat="1" ht="20.100000000000001" customHeight="1">
      <c r="A338" s="117">
        <v>168</v>
      </c>
      <c r="B338" s="66">
        <v>1</v>
      </c>
      <c r="C338" s="112">
        <v>24212100130</v>
      </c>
      <c r="D338" s="68" t="s">
        <v>491</v>
      </c>
      <c r="E338" s="69" t="s">
        <v>120</v>
      </c>
      <c r="F338" s="104" t="s">
        <v>522</v>
      </c>
      <c r="G338" s="104" t="s">
        <v>489</v>
      </c>
      <c r="H338" s="70"/>
      <c r="I338" s="71"/>
      <c r="J338" s="71"/>
      <c r="K338" s="71"/>
      <c r="L338" s="71"/>
      <c r="M338" s="71"/>
      <c r="N338" s="71"/>
      <c r="O338" s="175" t="s">
        <v>96</v>
      </c>
      <c r="P338" s="176"/>
      <c r="Q338" s="177"/>
    </row>
    <row r="339" spans="1:17" s="117" customFormat="1" ht="20.100000000000001" customHeight="1">
      <c r="A339" s="117">
        <v>169</v>
      </c>
      <c r="B339" s="66">
        <v>2</v>
      </c>
      <c r="C339" s="112">
        <v>24202401709</v>
      </c>
      <c r="D339" s="68" t="s">
        <v>94</v>
      </c>
      <c r="E339" s="69" t="s">
        <v>166</v>
      </c>
      <c r="F339" s="104" t="s">
        <v>522</v>
      </c>
      <c r="G339" s="104" t="s">
        <v>489</v>
      </c>
      <c r="H339" s="70"/>
      <c r="I339" s="71"/>
      <c r="J339" s="71"/>
      <c r="K339" s="71"/>
      <c r="L339" s="71"/>
      <c r="M339" s="71"/>
      <c r="N339" s="71"/>
      <c r="O339" s="172" t="s">
        <v>96</v>
      </c>
      <c r="P339" s="173"/>
      <c r="Q339" s="174"/>
    </row>
    <row r="340" spans="1:17" s="117" customFormat="1" ht="20.100000000000001" customHeight="1">
      <c r="A340" s="117">
        <v>170</v>
      </c>
      <c r="B340" s="66">
        <v>3</v>
      </c>
      <c r="C340" s="112">
        <v>2320513006</v>
      </c>
      <c r="D340" s="68" t="s">
        <v>361</v>
      </c>
      <c r="E340" s="69" t="s">
        <v>171</v>
      </c>
      <c r="F340" s="104" t="s">
        <v>522</v>
      </c>
      <c r="G340" s="104" t="s">
        <v>407</v>
      </c>
      <c r="H340" s="70"/>
      <c r="I340" s="71"/>
      <c r="J340" s="71"/>
      <c r="K340" s="71"/>
      <c r="L340" s="71"/>
      <c r="M340" s="71"/>
      <c r="N340" s="71"/>
      <c r="O340" s="172" t="s">
        <v>96</v>
      </c>
      <c r="P340" s="173"/>
      <c r="Q340" s="174"/>
    </row>
    <row r="341" spans="1:17" s="117" customFormat="1" ht="20.100000000000001" customHeight="1">
      <c r="A341" s="117">
        <v>171</v>
      </c>
      <c r="B341" s="66">
        <v>4</v>
      </c>
      <c r="C341" s="112">
        <v>24202100366</v>
      </c>
      <c r="D341" s="68" t="s">
        <v>146</v>
      </c>
      <c r="E341" s="69" t="s">
        <v>171</v>
      </c>
      <c r="F341" s="104" t="s">
        <v>522</v>
      </c>
      <c r="G341" s="104" t="s">
        <v>489</v>
      </c>
      <c r="H341" s="70"/>
      <c r="I341" s="71"/>
      <c r="J341" s="71"/>
      <c r="K341" s="71"/>
      <c r="L341" s="71"/>
      <c r="M341" s="71"/>
      <c r="N341" s="71"/>
      <c r="O341" s="172" t="s">
        <v>96</v>
      </c>
      <c r="P341" s="173"/>
      <c r="Q341" s="174"/>
    </row>
    <row r="342" spans="1:17" s="117" customFormat="1" ht="20.100000000000001" customHeight="1">
      <c r="A342" s="117">
        <v>172</v>
      </c>
      <c r="B342" s="66">
        <v>5</v>
      </c>
      <c r="C342" s="112">
        <v>24202505566</v>
      </c>
      <c r="D342" s="68" t="s">
        <v>306</v>
      </c>
      <c r="E342" s="69" t="s">
        <v>171</v>
      </c>
      <c r="F342" s="104" t="s">
        <v>522</v>
      </c>
      <c r="G342" s="104" t="s">
        <v>461</v>
      </c>
      <c r="H342" s="70"/>
      <c r="I342" s="71"/>
      <c r="J342" s="71"/>
      <c r="K342" s="71"/>
      <c r="L342" s="71"/>
      <c r="M342" s="71"/>
      <c r="N342" s="71"/>
      <c r="O342" s="172" t="s">
        <v>96</v>
      </c>
      <c r="P342" s="173"/>
      <c r="Q342" s="174"/>
    </row>
    <row r="343" spans="1:17" s="117" customFormat="1" ht="20.100000000000001" customHeight="1">
      <c r="A343" s="117">
        <v>173</v>
      </c>
      <c r="B343" s="66">
        <v>6</v>
      </c>
      <c r="C343" s="112">
        <v>23205110974</v>
      </c>
      <c r="D343" s="68" t="s">
        <v>371</v>
      </c>
      <c r="E343" s="69" t="s">
        <v>167</v>
      </c>
      <c r="F343" s="104" t="s">
        <v>522</v>
      </c>
      <c r="G343" s="104" t="s">
        <v>407</v>
      </c>
      <c r="H343" s="70"/>
      <c r="I343" s="71"/>
      <c r="J343" s="71"/>
      <c r="K343" s="71"/>
      <c r="L343" s="71"/>
      <c r="M343" s="71"/>
      <c r="N343" s="71"/>
      <c r="O343" s="172" t="s">
        <v>96</v>
      </c>
      <c r="P343" s="173"/>
      <c r="Q343" s="174"/>
    </row>
    <row r="344" spans="1:17" s="117" customFormat="1" ht="20.100000000000001" customHeight="1">
      <c r="A344" s="117">
        <v>174</v>
      </c>
      <c r="B344" s="66">
        <v>7</v>
      </c>
      <c r="C344" s="112">
        <v>24202105692</v>
      </c>
      <c r="D344" s="68" t="s">
        <v>324</v>
      </c>
      <c r="E344" s="69" t="s">
        <v>84</v>
      </c>
      <c r="F344" s="104" t="s">
        <v>522</v>
      </c>
      <c r="G344" s="104" t="s">
        <v>489</v>
      </c>
      <c r="H344" s="70"/>
      <c r="I344" s="71"/>
      <c r="J344" s="71"/>
      <c r="K344" s="71"/>
      <c r="L344" s="71"/>
      <c r="M344" s="71"/>
      <c r="N344" s="71"/>
      <c r="O344" s="172" t="s">
        <v>96</v>
      </c>
      <c r="P344" s="173"/>
      <c r="Q344" s="174"/>
    </row>
    <row r="345" spans="1:17" s="117" customFormat="1" ht="20.100000000000001" customHeight="1">
      <c r="A345" s="117">
        <v>175</v>
      </c>
      <c r="B345" s="66">
        <v>8</v>
      </c>
      <c r="C345" s="112">
        <v>24202415288</v>
      </c>
      <c r="D345" s="68" t="s">
        <v>462</v>
      </c>
      <c r="E345" s="69" t="s">
        <v>84</v>
      </c>
      <c r="F345" s="104" t="s">
        <v>522</v>
      </c>
      <c r="G345" s="104" t="s">
        <v>461</v>
      </c>
      <c r="H345" s="70"/>
      <c r="I345" s="71"/>
      <c r="J345" s="71"/>
      <c r="K345" s="71"/>
      <c r="L345" s="71"/>
      <c r="M345" s="71"/>
      <c r="N345" s="71"/>
      <c r="O345" s="172" t="s">
        <v>96</v>
      </c>
      <c r="P345" s="173"/>
      <c r="Q345" s="174"/>
    </row>
    <row r="346" spans="1:17" s="117" customFormat="1" ht="20.100000000000001" customHeight="1">
      <c r="A346" s="117">
        <v>176</v>
      </c>
      <c r="B346" s="66">
        <v>9</v>
      </c>
      <c r="C346" s="112">
        <v>24211907021</v>
      </c>
      <c r="D346" s="68" t="s">
        <v>436</v>
      </c>
      <c r="E346" s="69" t="s">
        <v>238</v>
      </c>
      <c r="F346" s="104" t="s">
        <v>522</v>
      </c>
      <c r="G346" s="104" t="s">
        <v>435</v>
      </c>
      <c r="H346" s="70"/>
      <c r="I346" s="71"/>
      <c r="J346" s="71"/>
      <c r="K346" s="71"/>
      <c r="L346" s="71"/>
      <c r="M346" s="71"/>
      <c r="N346" s="71"/>
      <c r="O346" s="172" t="s">
        <v>96</v>
      </c>
      <c r="P346" s="173"/>
      <c r="Q346" s="174"/>
    </row>
    <row r="347" spans="1:17" s="117" customFormat="1" ht="20.100000000000001" customHeight="1">
      <c r="A347" s="117">
        <v>177</v>
      </c>
      <c r="B347" s="66">
        <v>10</v>
      </c>
      <c r="C347" s="112">
        <v>24202507746</v>
      </c>
      <c r="D347" s="68" t="s">
        <v>342</v>
      </c>
      <c r="E347" s="69" t="s">
        <v>153</v>
      </c>
      <c r="F347" s="104" t="s">
        <v>522</v>
      </c>
      <c r="G347" s="104" t="s">
        <v>461</v>
      </c>
      <c r="H347" s="70"/>
      <c r="I347" s="71"/>
      <c r="J347" s="71"/>
      <c r="K347" s="71"/>
      <c r="L347" s="71"/>
      <c r="M347" s="71"/>
      <c r="N347" s="71"/>
      <c r="O347" s="172" t="s">
        <v>96</v>
      </c>
      <c r="P347" s="173"/>
      <c r="Q347" s="174"/>
    </row>
    <row r="348" spans="1:17" s="117" customFormat="1" ht="20.100000000000001" customHeight="1">
      <c r="A348" s="117">
        <v>178</v>
      </c>
      <c r="B348" s="66">
        <v>11</v>
      </c>
      <c r="C348" s="112">
        <v>24202516341</v>
      </c>
      <c r="D348" s="68" t="s">
        <v>146</v>
      </c>
      <c r="E348" s="69" t="s">
        <v>122</v>
      </c>
      <c r="F348" s="104" t="s">
        <v>522</v>
      </c>
      <c r="G348" s="104" t="s">
        <v>461</v>
      </c>
      <c r="H348" s="70"/>
      <c r="I348" s="71"/>
      <c r="J348" s="71"/>
      <c r="K348" s="71"/>
      <c r="L348" s="71"/>
      <c r="M348" s="71"/>
      <c r="N348" s="71"/>
      <c r="O348" s="172" t="s">
        <v>96</v>
      </c>
      <c r="P348" s="173"/>
      <c r="Q348" s="174"/>
    </row>
    <row r="349" spans="1:17" s="117" customFormat="1" ht="20.100000000000001" customHeight="1">
      <c r="A349" s="117">
        <v>179</v>
      </c>
      <c r="B349" s="66">
        <v>12</v>
      </c>
      <c r="C349" s="112">
        <v>24202100513</v>
      </c>
      <c r="D349" s="68" t="s">
        <v>260</v>
      </c>
      <c r="E349" s="69" t="s">
        <v>83</v>
      </c>
      <c r="F349" s="104" t="s">
        <v>522</v>
      </c>
      <c r="G349" s="104" t="s">
        <v>489</v>
      </c>
      <c r="H349" s="70"/>
      <c r="I349" s="71"/>
      <c r="J349" s="71"/>
      <c r="K349" s="71"/>
      <c r="L349" s="71"/>
      <c r="M349" s="71"/>
      <c r="N349" s="71"/>
      <c r="O349" s="172" t="s">
        <v>96</v>
      </c>
      <c r="P349" s="173"/>
      <c r="Q349" s="174"/>
    </row>
    <row r="350" spans="1:17" s="117" customFormat="1" ht="20.100000000000001" customHeight="1">
      <c r="A350" s="117">
        <v>180</v>
      </c>
      <c r="B350" s="66">
        <v>13</v>
      </c>
      <c r="C350" s="112">
        <v>24202102469</v>
      </c>
      <c r="D350" s="68" t="s">
        <v>340</v>
      </c>
      <c r="E350" s="69" t="s">
        <v>83</v>
      </c>
      <c r="F350" s="104" t="s">
        <v>522</v>
      </c>
      <c r="G350" s="104" t="s">
        <v>489</v>
      </c>
      <c r="H350" s="70"/>
      <c r="I350" s="71"/>
      <c r="J350" s="71"/>
      <c r="K350" s="71"/>
      <c r="L350" s="71"/>
      <c r="M350" s="71"/>
      <c r="N350" s="71"/>
      <c r="O350" s="172" t="s">
        <v>96</v>
      </c>
      <c r="P350" s="173"/>
      <c r="Q350" s="174"/>
    </row>
    <row r="351" spans="1:17" s="117" customFormat="1" ht="20.100000000000001" customHeight="1">
      <c r="A351" s="117">
        <v>181</v>
      </c>
      <c r="B351" s="66">
        <v>14</v>
      </c>
      <c r="C351" s="112">
        <v>24202100114</v>
      </c>
      <c r="D351" s="68" t="s">
        <v>319</v>
      </c>
      <c r="E351" s="69" t="s">
        <v>216</v>
      </c>
      <c r="F351" s="104" t="s">
        <v>522</v>
      </c>
      <c r="G351" s="104" t="s">
        <v>489</v>
      </c>
      <c r="H351" s="70"/>
      <c r="I351" s="71"/>
      <c r="J351" s="71"/>
      <c r="K351" s="71"/>
      <c r="L351" s="71"/>
      <c r="M351" s="71"/>
      <c r="N351" s="71"/>
      <c r="O351" s="172" t="s">
        <v>96</v>
      </c>
      <c r="P351" s="173"/>
      <c r="Q351" s="174"/>
    </row>
    <row r="352" spans="1:17" s="117" customFormat="1" ht="20.100000000000001" customHeight="1">
      <c r="A352" s="117">
        <v>182</v>
      </c>
      <c r="B352" s="66">
        <v>15</v>
      </c>
      <c r="C352" s="112">
        <v>24202516404</v>
      </c>
      <c r="D352" s="68" t="s">
        <v>308</v>
      </c>
      <c r="E352" s="69" t="s">
        <v>91</v>
      </c>
      <c r="F352" s="104" t="s">
        <v>522</v>
      </c>
      <c r="G352" s="104" t="s">
        <v>461</v>
      </c>
      <c r="H352" s="70"/>
      <c r="I352" s="71"/>
      <c r="J352" s="71"/>
      <c r="K352" s="71"/>
      <c r="L352" s="71"/>
      <c r="M352" s="71"/>
      <c r="N352" s="71"/>
      <c r="O352" s="172" t="s">
        <v>96</v>
      </c>
      <c r="P352" s="173"/>
      <c r="Q352" s="174"/>
    </row>
    <row r="353" spans="1:17" s="117" customFormat="1" ht="20.100000000000001" customHeight="1">
      <c r="A353" s="117">
        <v>183</v>
      </c>
      <c r="B353" s="66">
        <v>16</v>
      </c>
      <c r="C353" s="112">
        <v>24202116569</v>
      </c>
      <c r="D353" s="68" t="s">
        <v>159</v>
      </c>
      <c r="E353" s="69" t="s">
        <v>199</v>
      </c>
      <c r="F353" s="104" t="s">
        <v>522</v>
      </c>
      <c r="G353" s="104" t="s">
        <v>489</v>
      </c>
      <c r="H353" s="70"/>
      <c r="I353" s="71"/>
      <c r="J353" s="71"/>
      <c r="K353" s="71"/>
      <c r="L353" s="71"/>
      <c r="M353" s="71"/>
      <c r="N353" s="71"/>
      <c r="O353" s="172" t="s">
        <v>96</v>
      </c>
      <c r="P353" s="173"/>
      <c r="Q353" s="174"/>
    </row>
    <row r="354" spans="1:17" s="117" customFormat="1" ht="20.100000000000001" customHeight="1">
      <c r="A354" s="117">
        <v>184</v>
      </c>
      <c r="B354" s="66">
        <v>17</v>
      </c>
      <c r="C354" s="112">
        <v>24202615690</v>
      </c>
      <c r="D354" s="68" t="s">
        <v>305</v>
      </c>
      <c r="E354" s="69" t="s">
        <v>199</v>
      </c>
      <c r="F354" s="104" t="s">
        <v>522</v>
      </c>
      <c r="G354" s="104" t="s">
        <v>461</v>
      </c>
      <c r="H354" s="70"/>
      <c r="I354" s="71"/>
      <c r="J354" s="71"/>
      <c r="K354" s="71"/>
      <c r="L354" s="71"/>
      <c r="M354" s="71"/>
      <c r="N354" s="71"/>
      <c r="O354" s="172" t="s">
        <v>96</v>
      </c>
      <c r="P354" s="173"/>
      <c r="Q354" s="174"/>
    </row>
    <row r="355" spans="1:17" s="117" customFormat="1" ht="20.100000000000001" customHeight="1">
      <c r="A355" s="117">
        <v>185</v>
      </c>
      <c r="B355" s="66">
        <v>18</v>
      </c>
      <c r="C355" s="112">
        <v>24211908317</v>
      </c>
      <c r="D355" s="68" t="s">
        <v>198</v>
      </c>
      <c r="E355" s="69" t="s">
        <v>229</v>
      </c>
      <c r="F355" s="104" t="s">
        <v>522</v>
      </c>
      <c r="G355" s="104" t="s">
        <v>435</v>
      </c>
      <c r="H355" s="70"/>
      <c r="I355" s="71"/>
      <c r="J355" s="71"/>
      <c r="K355" s="71"/>
      <c r="L355" s="71"/>
      <c r="M355" s="71"/>
      <c r="N355" s="71"/>
      <c r="O355" s="172" t="s">
        <v>96</v>
      </c>
      <c r="P355" s="173"/>
      <c r="Q355" s="174"/>
    </row>
    <row r="356" spans="1:17" s="117" customFormat="1" ht="20.100000000000001" customHeight="1">
      <c r="A356" s="117">
        <v>186</v>
      </c>
      <c r="B356" s="66">
        <v>19</v>
      </c>
      <c r="C356" s="112">
        <v>25204316202</v>
      </c>
      <c r="D356" s="68" t="s">
        <v>516</v>
      </c>
      <c r="E356" s="69" t="s">
        <v>180</v>
      </c>
      <c r="F356" s="104" t="s">
        <v>522</v>
      </c>
      <c r="G356" s="104" t="s">
        <v>515</v>
      </c>
      <c r="H356" s="70"/>
      <c r="I356" s="71"/>
      <c r="J356" s="71"/>
      <c r="K356" s="71"/>
      <c r="L356" s="71"/>
      <c r="M356" s="71"/>
      <c r="N356" s="71"/>
      <c r="O356" s="172" t="s">
        <v>96</v>
      </c>
      <c r="P356" s="173"/>
      <c r="Q356" s="174"/>
    </row>
    <row r="357" spans="1:17" s="117" customFormat="1" ht="20.100000000000001" customHeight="1">
      <c r="A357" s="117">
        <v>187</v>
      </c>
      <c r="B357" s="66">
        <v>20</v>
      </c>
      <c r="C357" s="112">
        <v>24211207683</v>
      </c>
      <c r="D357" s="68" t="s">
        <v>236</v>
      </c>
      <c r="E357" s="69" t="s">
        <v>135</v>
      </c>
      <c r="F357" s="104" t="s">
        <v>522</v>
      </c>
      <c r="G357" s="104" t="s">
        <v>489</v>
      </c>
      <c r="H357" s="70"/>
      <c r="I357" s="71"/>
      <c r="J357" s="71"/>
      <c r="K357" s="71"/>
      <c r="L357" s="71"/>
      <c r="M357" s="71"/>
      <c r="N357" s="71"/>
      <c r="O357" s="172" t="s">
        <v>96</v>
      </c>
      <c r="P357" s="173"/>
      <c r="Q357" s="174"/>
    </row>
    <row r="358" spans="1:17" s="117" customFormat="1" ht="20.100000000000001" customHeight="1">
      <c r="A358" s="117">
        <v>188</v>
      </c>
      <c r="B358" s="66">
        <v>21</v>
      </c>
      <c r="C358" s="112">
        <v>24217107639</v>
      </c>
      <c r="D358" s="68" t="s">
        <v>147</v>
      </c>
      <c r="E358" s="69" t="s">
        <v>181</v>
      </c>
      <c r="F358" s="104" t="s">
        <v>522</v>
      </c>
      <c r="G358" s="104" t="s">
        <v>489</v>
      </c>
      <c r="H358" s="70"/>
      <c r="I358" s="71"/>
      <c r="J358" s="71"/>
      <c r="K358" s="71"/>
      <c r="L358" s="71"/>
      <c r="M358" s="71"/>
      <c r="N358" s="71"/>
      <c r="O358" s="172" t="s">
        <v>96</v>
      </c>
      <c r="P358" s="173"/>
      <c r="Q358" s="174"/>
    </row>
    <row r="359" spans="1:17" s="117" customFormat="1" ht="20.100000000000001" customHeight="1">
      <c r="A359" s="117">
        <v>189</v>
      </c>
      <c r="B359" s="66">
        <v>22</v>
      </c>
      <c r="C359" s="112">
        <v>24202505765</v>
      </c>
      <c r="D359" s="68" t="s">
        <v>313</v>
      </c>
      <c r="E359" s="69" t="s">
        <v>85</v>
      </c>
      <c r="F359" s="104" t="s">
        <v>522</v>
      </c>
      <c r="G359" s="104" t="s">
        <v>461</v>
      </c>
      <c r="H359" s="70"/>
      <c r="I359" s="71"/>
      <c r="J359" s="71"/>
      <c r="K359" s="71"/>
      <c r="L359" s="71"/>
      <c r="M359" s="71"/>
      <c r="N359" s="71"/>
      <c r="O359" s="172" t="s">
        <v>96</v>
      </c>
      <c r="P359" s="173"/>
      <c r="Q359" s="174"/>
    </row>
    <row r="360" spans="1:17" s="117" customFormat="1" ht="20.100000000000001" customHeight="1">
      <c r="A360" s="117">
        <v>190</v>
      </c>
      <c r="B360" s="66">
        <v>23</v>
      </c>
      <c r="C360" s="112">
        <v>2321173809</v>
      </c>
      <c r="D360" s="68" t="s">
        <v>329</v>
      </c>
      <c r="E360" s="69" t="s">
        <v>175</v>
      </c>
      <c r="F360" s="104" t="s">
        <v>522</v>
      </c>
      <c r="G360" s="104" t="s">
        <v>406</v>
      </c>
      <c r="H360" s="70"/>
      <c r="I360" s="71"/>
      <c r="J360" s="71"/>
      <c r="K360" s="71"/>
      <c r="L360" s="71"/>
      <c r="M360" s="71"/>
      <c r="N360" s="71"/>
      <c r="O360" s="172" t="s">
        <v>97</v>
      </c>
      <c r="P360" s="173"/>
      <c r="Q360" s="174"/>
    </row>
    <row r="361" spans="1:17" s="117" customFormat="1" ht="20.100000000000001" customHeight="1">
      <c r="A361" s="117">
        <v>191</v>
      </c>
      <c r="B361" s="66">
        <v>24</v>
      </c>
      <c r="C361" s="112">
        <v>25204302223</v>
      </c>
      <c r="D361" s="68" t="s">
        <v>341</v>
      </c>
      <c r="E361" s="69" t="s">
        <v>109</v>
      </c>
      <c r="F361" s="104" t="s">
        <v>522</v>
      </c>
      <c r="G361" s="104" t="s">
        <v>515</v>
      </c>
      <c r="H361" s="70"/>
      <c r="I361" s="71"/>
      <c r="J361" s="71"/>
      <c r="K361" s="71"/>
      <c r="L361" s="71"/>
      <c r="M361" s="71"/>
      <c r="N361" s="71"/>
      <c r="O361" s="172" t="s">
        <v>96</v>
      </c>
      <c r="P361" s="173"/>
      <c r="Q361" s="174"/>
    </row>
    <row r="362" spans="1:17" s="117" customFormat="1" ht="20.100000000000001" customHeight="1">
      <c r="A362" s="117">
        <v>192</v>
      </c>
      <c r="B362" s="66">
        <v>25</v>
      </c>
      <c r="C362" s="112">
        <v>24202404727</v>
      </c>
      <c r="D362" s="68" t="s">
        <v>154</v>
      </c>
      <c r="E362" s="69" t="s">
        <v>202</v>
      </c>
      <c r="F362" s="104" t="s">
        <v>522</v>
      </c>
      <c r="G362" s="104" t="s">
        <v>461</v>
      </c>
      <c r="H362" s="70"/>
      <c r="I362" s="71"/>
      <c r="J362" s="71"/>
      <c r="K362" s="71"/>
      <c r="L362" s="71"/>
      <c r="M362" s="71"/>
      <c r="N362" s="71"/>
      <c r="O362" s="172" t="s">
        <v>96</v>
      </c>
      <c r="P362" s="173"/>
      <c r="Q362" s="174"/>
    </row>
    <row r="363" spans="1:17" s="117" customFormat="1" ht="20.100000000000001" customHeight="1">
      <c r="A363" s="117">
        <v>193</v>
      </c>
      <c r="B363" s="66">
        <v>26</v>
      </c>
      <c r="C363" s="112">
        <v>24206300547</v>
      </c>
      <c r="D363" s="68" t="s">
        <v>94</v>
      </c>
      <c r="E363" s="69" t="s">
        <v>202</v>
      </c>
      <c r="F363" s="104" t="s">
        <v>522</v>
      </c>
      <c r="G363" s="104" t="s">
        <v>437</v>
      </c>
      <c r="H363" s="70"/>
      <c r="I363" s="71"/>
      <c r="J363" s="71"/>
      <c r="K363" s="71"/>
      <c r="L363" s="71"/>
      <c r="M363" s="71"/>
      <c r="N363" s="71"/>
      <c r="O363" s="172" t="s">
        <v>96</v>
      </c>
      <c r="P363" s="173"/>
      <c r="Q363" s="174"/>
    </row>
    <row r="364" spans="1:17" s="117" customFormat="1" ht="20.100000000000001" customHeight="1">
      <c r="A364" s="117">
        <v>194</v>
      </c>
      <c r="B364" s="66">
        <v>27</v>
      </c>
      <c r="C364" s="112">
        <v>2320512106</v>
      </c>
      <c r="D364" s="68" t="s">
        <v>217</v>
      </c>
      <c r="E364" s="69" t="s">
        <v>233</v>
      </c>
      <c r="F364" s="104" t="s">
        <v>522</v>
      </c>
      <c r="G364" s="104" t="s">
        <v>407</v>
      </c>
      <c r="H364" s="70"/>
      <c r="I364" s="71"/>
      <c r="J364" s="71"/>
      <c r="K364" s="71"/>
      <c r="L364" s="71"/>
      <c r="M364" s="71"/>
      <c r="N364" s="71"/>
      <c r="O364" s="172" t="s">
        <v>96</v>
      </c>
      <c r="P364" s="173"/>
      <c r="Q364" s="174"/>
    </row>
    <row r="365" spans="1:17" s="117" customFormat="1" ht="20.100000000000001" customHeight="1">
      <c r="A365" s="117">
        <v>195</v>
      </c>
      <c r="B365" s="66">
        <v>28</v>
      </c>
      <c r="C365" s="112">
        <v>24204302478</v>
      </c>
      <c r="D365" s="68" t="s">
        <v>307</v>
      </c>
      <c r="E365" s="69" t="s">
        <v>168</v>
      </c>
      <c r="F365" s="104" t="s">
        <v>522</v>
      </c>
      <c r="G365" s="104" t="s">
        <v>502</v>
      </c>
      <c r="H365" s="70"/>
      <c r="I365" s="71"/>
      <c r="J365" s="71"/>
      <c r="K365" s="71"/>
      <c r="L365" s="71"/>
      <c r="M365" s="71"/>
      <c r="N365" s="71"/>
      <c r="O365" s="172" t="s">
        <v>96</v>
      </c>
      <c r="P365" s="173"/>
      <c r="Q365" s="174"/>
    </row>
    <row r="366" spans="1:17" s="117" customFormat="1" ht="20.100000000000001" customHeight="1">
      <c r="A366" s="117">
        <v>196</v>
      </c>
      <c r="B366" s="66">
        <v>29</v>
      </c>
      <c r="C366" s="112">
        <v>24202702467</v>
      </c>
      <c r="D366" s="68" t="s">
        <v>324</v>
      </c>
      <c r="E366" s="69" t="s">
        <v>82</v>
      </c>
      <c r="F366" s="104" t="s">
        <v>522</v>
      </c>
      <c r="G366" s="104" t="s">
        <v>483</v>
      </c>
      <c r="H366" s="70"/>
      <c r="I366" s="71"/>
      <c r="J366" s="71"/>
      <c r="K366" s="71"/>
      <c r="L366" s="71"/>
      <c r="M366" s="71"/>
      <c r="N366" s="71"/>
      <c r="O366" s="172" t="s">
        <v>96</v>
      </c>
      <c r="P366" s="173"/>
      <c r="Q366" s="174"/>
    </row>
    <row r="367" spans="1:17" s="117" customFormat="1" ht="20.100000000000001" customHeight="1">
      <c r="A367" s="117">
        <v>197</v>
      </c>
      <c r="B367" s="73">
        <v>30</v>
      </c>
      <c r="C367" s="112">
        <v>24202100512</v>
      </c>
      <c r="D367" s="68" t="s">
        <v>242</v>
      </c>
      <c r="E367" s="69" t="s">
        <v>111</v>
      </c>
      <c r="F367" s="104" t="s">
        <v>522</v>
      </c>
      <c r="G367" s="104" t="s">
        <v>489</v>
      </c>
      <c r="H367" s="74"/>
      <c r="I367" s="75"/>
      <c r="J367" s="75"/>
      <c r="K367" s="75"/>
      <c r="L367" s="75"/>
      <c r="M367" s="75"/>
      <c r="N367" s="75"/>
      <c r="O367" s="172" t="s">
        <v>96</v>
      </c>
      <c r="P367" s="173"/>
      <c r="Q367" s="174"/>
    </row>
    <row r="368" spans="1:17" s="117" customFormat="1" ht="23.25" customHeight="1">
      <c r="A368" s="117">
        <v>0</v>
      </c>
      <c r="B368" s="76" t="s">
        <v>71</v>
      </c>
      <c r="C368" s="113"/>
      <c r="D368" s="78"/>
      <c r="E368" s="79"/>
      <c r="F368" s="105"/>
      <c r="G368" s="105"/>
      <c r="H368" s="81"/>
      <c r="I368" s="82"/>
      <c r="J368" s="82"/>
      <c r="K368" s="82"/>
      <c r="L368" s="82"/>
      <c r="M368" s="82"/>
      <c r="N368" s="82"/>
      <c r="O368" s="120"/>
      <c r="P368" s="120"/>
      <c r="Q368" s="120"/>
    </row>
    <row r="369" spans="1:18" s="117" customFormat="1" ht="20.100000000000001" customHeight="1">
      <c r="A369" s="117">
        <v>0</v>
      </c>
      <c r="B369" s="83" t="s">
        <v>99</v>
      </c>
      <c r="C369" s="114"/>
      <c r="D369" s="85"/>
      <c r="E369" s="86"/>
      <c r="F369" s="106"/>
      <c r="G369" s="106"/>
      <c r="H369" s="88"/>
      <c r="I369" s="89"/>
      <c r="J369" s="89"/>
      <c r="K369" s="89"/>
      <c r="L369" s="89"/>
      <c r="M369" s="89"/>
      <c r="N369" s="89"/>
      <c r="O369" s="90"/>
      <c r="P369" s="90"/>
      <c r="Q369" s="90"/>
    </row>
    <row r="370" spans="1:18" s="117" customFormat="1" ht="18.75" customHeight="1">
      <c r="A370" s="117">
        <v>0</v>
      </c>
      <c r="B370" s="91"/>
      <c r="C370" s="114"/>
      <c r="D370" s="85"/>
      <c r="E370" s="86"/>
      <c r="F370" s="106"/>
      <c r="G370" s="106"/>
      <c r="H370" s="88"/>
      <c r="I370" s="89"/>
      <c r="J370" s="89"/>
      <c r="K370" s="89"/>
      <c r="L370" s="89"/>
      <c r="M370" s="89"/>
      <c r="N370" s="89"/>
      <c r="O370" s="90"/>
      <c r="P370" s="90"/>
      <c r="Q370" s="90"/>
    </row>
    <row r="371" spans="1:18" s="117" customFormat="1" ht="18" customHeight="1">
      <c r="A371" s="101">
        <v>0</v>
      </c>
      <c r="B371" s="91"/>
      <c r="C371" s="114"/>
      <c r="D371" s="85"/>
      <c r="E371" s="86"/>
      <c r="F371" s="106"/>
      <c r="G371" s="106"/>
      <c r="H371" s="88"/>
      <c r="I371" s="89"/>
      <c r="J371" s="89"/>
      <c r="K371" s="89"/>
      <c r="L371" s="89"/>
      <c r="M371" s="89"/>
      <c r="N371" s="89"/>
      <c r="O371" s="90"/>
      <c r="P371" s="90"/>
      <c r="Q371" s="90"/>
    </row>
    <row r="372" spans="1:18" s="117" customFormat="1" ht="8.25" customHeight="1">
      <c r="A372" s="101">
        <v>0</v>
      </c>
      <c r="B372" s="91"/>
      <c r="C372" s="114"/>
      <c r="D372" s="85"/>
      <c r="E372" s="86"/>
      <c r="F372" s="106"/>
      <c r="G372" s="106"/>
      <c r="H372" s="88"/>
      <c r="I372" s="89"/>
      <c r="J372" s="89"/>
      <c r="K372" s="89"/>
      <c r="L372" s="89"/>
      <c r="M372" s="89"/>
      <c r="N372" s="89"/>
      <c r="O372" s="90"/>
      <c r="P372" s="90"/>
      <c r="Q372" s="90"/>
    </row>
    <row r="373" spans="1:18" s="117" customFormat="1" ht="20.100000000000001" customHeight="1">
      <c r="A373" s="101">
        <v>0</v>
      </c>
      <c r="C373" s="115" t="s">
        <v>98</v>
      </c>
      <c r="D373" s="85"/>
      <c r="E373" s="86"/>
      <c r="F373" s="106"/>
      <c r="G373" s="106"/>
      <c r="H373" s="88"/>
      <c r="I373" s="89"/>
      <c r="J373" s="89"/>
      <c r="K373" s="89"/>
      <c r="L373" s="89"/>
      <c r="M373" s="89"/>
      <c r="N373" s="89"/>
      <c r="O373" s="90"/>
      <c r="P373" s="90"/>
      <c r="Q373" s="90"/>
    </row>
    <row r="374" spans="1:18" s="117" customFormat="1" ht="13.5" customHeight="1">
      <c r="A374" s="101">
        <v>0</v>
      </c>
      <c r="B374" s="92"/>
      <c r="C374" s="114"/>
      <c r="D374" s="85"/>
      <c r="E374" s="86"/>
      <c r="F374" s="106"/>
      <c r="G374" s="106"/>
      <c r="H374" s="108" t="s">
        <v>546</v>
      </c>
      <c r="I374" s="109">
        <v>7</v>
      </c>
      <c r="J374" s="109"/>
      <c r="K374" s="109"/>
      <c r="L374" s="109"/>
      <c r="M374" s="89"/>
      <c r="N374" s="198" t="s">
        <v>50</v>
      </c>
      <c r="O374" s="199">
        <v>2</v>
      </c>
      <c r="P374" s="55"/>
      <c r="Q374" s="110"/>
      <c r="R374" s="103"/>
    </row>
    <row r="375" spans="1:18" s="117" customFormat="1" ht="20.100000000000001" customHeight="1">
      <c r="A375" s="117">
        <v>198</v>
      </c>
      <c r="B375" s="93">
        <v>31</v>
      </c>
      <c r="C375" s="116">
        <v>24205107466</v>
      </c>
      <c r="D375" s="95" t="s">
        <v>346</v>
      </c>
      <c r="E375" s="96" t="s">
        <v>230</v>
      </c>
      <c r="F375" s="107" t="s">
        <v>523</v>
      </c>
      <c r="G375" s="107" t="s">
        <v>452</v>
      </c>
      <c r="H375" s="97"/>
      <c r="I375" s="98"/>
      <c r="J375" s="98"/>
      <c r="K375" s="98"/>
      <c r="L375" s="98"/>
      <c r="M375" s="98"/>
      <c r="N375" s="98"/>
      <c r="O375" s="175" t="s">
        <v>96</v>
      </c>
      <c r="P375" s="176"/>
      <c r="Q375" s="177"/>
    </row>
    <row r="376" spans="1:18" s="117" customFormat="1" ht="20.100000000000001" customHeight="1">
      <c r="A376" s="117">
        <v>199</v>
      </c>
      <c r="B376" s="66">
        <v>32</v>
      </c>
      <c r="C376" s="112">
        <v>23211211023</v>
      </c>
      <c r="D376" s="68" t="s">
        <v>401</v>
      </c>
      <c r="E376" s="69" t="s">
        <v>114</v>
      </c>
      <c r="F376" s="104" t="s">
        <v>523</v>
      </c>
      <c r="G376" s="104" t="s">
        <v>400</v>
      </c>
      <c r="H376" s="70"/>
      <c r="I376" s="71"/>
      <c r="J376" s="71"/>
      <c r="K376" s="71"/>
      <c r="L376" s="71"/>
      <c r="M376" s="71"/>
      <c r="N376" s="71"/>
      <c r="O376" s="172" t="s">
        <v>96</v>
      </c>
      <c r="P376" s="173"/>
      <c r="Q376" s="174"/>
    </row>
    <row r="377" spans="1:18" s="117" customFormat="1" ht="20.100000000000001" customHeight="1">
      <c r="A377" s="117">
        <v>200</v>
      </c>
      <c r="B377" s="66">
        <v>33</v>
      </c>
      <c r="C377" s="112">
        <v>24202216624</v>
      </c>
      <c r="D377" s="68" t="s">
        <v>256</v>
      </c>
      <c r="E377" s="69" t="s">
        <v>114</v>
      </c>
      <c r="F377" s="104" t="s">
        <v>523</v>
      </c>
      <c r="G377" s="104" t="s">
        <v>487</v>
      </c>
      <c r="H377" s="70"/>
      <c r="I377" s="71"/>
      <c r="J377" s="71"/>
      <c r="K377" s="71"/>
      <c r="L377" s="71"/>
      <c r="M377" s="71"/>
      <c r="N377" s="71"/>
      <c r="O377" s="172" t="s">
        <v>96</v>
      </c>
      <c r="P377" s="173"/>
      <c r="Q377" s="174"/>
    </row>
    <row r="378" spans="1:18" s="117" customFormat="1" ht="20.100000000000001" customHeight="1">
      <c r="A378" s="117">
        <v>201</v>
      </c>
      <c r="B378" s="66">
        <v>34</v>
      </c>
      <c r="C378" s="112">
        <v>24212108898</v>
      </c>
      <c r="D378" s="68" t="s">
        <v>500</v>
      </c>
      <c r="E378" s="69" t="s">
        <v>190</v>
      </c>
      <c r="F378" s="104" t="s">
        <v>523</v>
      </c>
      <c r="G378" s="104" t="s">
        <v>499</v>
      </c>
      <c r="H378" s="70"/>
      <c r="I378" s="71"/>
      <c r="J378" s="71"/>
      <c r="K378" s="71"/>
      <c r="L378" s="71"/>
      <c r="M378" s="71"/>
      <c r="N378" s="71"/>
      <c r="O378" s="172" t="s">
        <v>96</v>
      </c>
      <c r="P378" s="173"/>
      <c r="Q378" s="174"/>
    </row>
    <row r="379" spans="1:18" s="117" customFormat="1" ht="20.100000000000001" customHeight="1">
      <c r="A379" s="117">
        <v>202</v>
      </c>
      <c r="B379" s="66">
        <v>35</v>
      </c>
      <c r="C379" s="112">
        <v>24205108855</v>
      </c>
      <c r="D379" s="68" t="s">
        <v>321</v>
      </c>
      <c r="E379" s="69" t="s">
        <v>212</v>
      </c>
      <c r="F379" s="104" t="s">
        <v>523</v>
      </c>
      <c r="G379" s="104" t="s">
        <v>452</v>
      </c>
      <c r="H379" s="70"/>
      <c r="I379" s="71"/>
      <c r="J379" s="71"/>
      <c r="K379" s="71"/>
      <c r="L379" s="71"/>
      <c r="M379" s="71"/>
      <c r="N379" s="71"/>
      <c r="O379" s="172" t="s">
        <v>96</v>
      </c>
      <c r="P379" s="173"/>
      <c r="Q379" s="174"/>
    </row>
    <row r="380" spans="1:18" s="117" customFormat="1" ht="20.100000000000001" customHeight="1">
      <c r="A380" s="117">
        <v>203</v>
      </c>
      <c r="B380" s="66">
        <v>36</v>
      </c>
      <c r="C380" s="112">
        <v>2321114065</v>
      </c>
      <c r="D380" s="68" t="s">
        <v>158</v>
      </c>
      <c r="E380" s="69" t="s">
        <v>189</v>
      </c>
      <c r="F380" s="104" t="s">
        <v>523</v>
      </c>
      <c r="G380" s="104" t="s">
        <v>418</v>
      </c>
      <c r="H380" s="70"/>
      <c r="I380" s="71"/>
      <c r="J380" s="71"/>
      <c r="K380" s="71"/>
      <c r="L380" s="71"/>
      <c r="M380" s="71"/>
      <c r="N380" s="71"/>
      <c r="O380" s="172" t="s">
        <v>96</v>
      </c>
      <c r="P380" s="173"/>
      <c r="Q380" s="174"/>
    </row>
    <row r="381" spans="1:18" s="117" customFormat="1" ht="20.100000000000001" customHeight="1">
      <c r="A381" s="117">
        <v>204</v>
      </c>
      <c r="B381" s="66">
        <v>37</v>
      </c>
      <c r="C381" s="112">
        <v>24212216803</v>
      </c>
      <c r="D381" s="68" t="s">
        <v>336</v>
      </c>
      <c r="E381" s="69" t="s">
        <v>189</v>
      </c>
      <c r="F381" s="104" t="s">
        <v>523</v>
      </c>
      <c r="G381" s="104" t="s">
        <v>487</v>
      </c>
      <c r="H381" s="70"/>
      <c r="I381" s="71"/>
      <c r="J381" s="71"/>
      <c r="K381" s="71"/>
      <c r="L381" s="71"/>
      <c r="M381" s="71"/>
      <c r="N381" s="71"/>
      <c r="O381" s="172" t="s">
        <v>96</v>
      </c>
      <c r="P381" s="173"/>
      <c r="Q381" s="174"/>
    </row>
    <row r="382" spans="1:18" s="117" customFormat="1" ht="20.100000000000001" customHeight="1">
      <c r="A382" s="117">
        <v>205</v>
      </c>
      <c r="B382" s="66">
        <v>38</v>
      </c>
      <c r="C382" s="112">
        <v>2321513818</v>
      </c>
      <c r="D382" s="68" t="s">
        <v>332</v>
      </c>
      <c r="E382" s="69" t="s">
        <v>250</v>
      </c>
      <c r="F382" s="104" t="s">
        <v>523</v>
      </c>
      <c r="G382" s="104" t="s">
        <v>407</v>
      </c>
      <c r="H382" s="70"/>
      <c r="I382" s="71"/>
      <c r="J382" s="71"/>
      <c r="K382" s="71"/>
      <c r="L382" s="71"/>
      <c r="M382" s="71"/>
      <c r="N382" s="71"/>
      <c r="O382" s="172" t="s">
        <v>96</v>
      </c>
      <c r="P382" s="173"/>
      <c r="Q382" s="174"/>
    </row>
    <row r="383" spans="1:18" s="117" customFormat="1" ht="20.100000000000001" customHeight="1">
      <c r="A383" s="117">
        <v>206</v>
      </c>
      <c r="B383" s="66">
        <v>39</v>
      </c>
      <c r="C383" s="112">
        <v>24203515221</v>
      </c>
      <c r="D383" s="68" t="s">
        <v>371</v>
      </c>
      <c r="E383" s="69" t="s">
        <v>106</v>
      </c>
      <c r="F383" s="104" t="s">
        <v>523</v>
      </c>
      <c r="G383" s="104" t="s">
        <v>485</v>
      </c>
      <c r="H383" s="70"/>
      <c r="I383" s="71"/>
      <c r="J383" s="71"/>
      <c r="K383" s="71"/>
      <c r="L383" s="71"/>
      <c r="M383" s="71"/>
      <c r="N383" s="71"/>
      <c r="O383" s="172" t="s">
        <v>96</v>
      </c>
      <c r="P383" s="173"/>
      <c r="Q383" s="174"/>
    </row>
    <row r="384" spans="1:18" s="117" customFormat="1" ht="20.100000000000001" customHeight="1">
      <c r="A384" s="117">
        <v>207</v>
      </c>
      <c r="B384" s="66">
        <v>40</v>
      </c>
      <c r="C384" s="112">
        <v>24202216792</v>
      </c>
      <c r="D384" s="68" t="s">
        <v>423</v>
      </c>
      <c r="E384" s="69" t="s">
        <v>87</v>
      </c>
      <c r="F384" s="104" t="s">
        <v>523</v>
      </c>
      <c r="G384" s="104" t="s">
        <v>499</v>
      </c>
      <c r="H384" s="70"/>
      <c r="I384" s="71"/>
      <c r="J384" s="71"/>
      <c r="K384" s="71"/>
      <c r="L384" s="71"/>
      <c r="M384" s="71"/>
      <c r="N384" s="71"/>
      <c r="O384" s="172" t="s">
        <v>96</v>
      </c>
      <c r="P384" s="173"/>
      <c r="Q384" s="174"/>
    </row>
    <row r="385" spans="1:17" s="117" customFormat="1" ht="20.100000000000001" customHeight="1">
      <c r="A385" s="117">
        <v>208</v>
      </c>
      <c r="B385" s="66">
        <v>41</v>
      </c>
      <c r="C385" s="112">
        <v>2321112002</v>
      </c>
      <c r="D385" s="68" t="s">
        <v>266</v>
      </c>
      <c r="E385" s="69" t="s">
        <v>206</v>
      </c>
      <c r="F385" s="104" t="s">
        <v>523</v>
      </c>
      <c r="G385" s="104" t="s">
        <v>400</v>
      </c>
      <c r="H385" s="70"/>
      <c r="I385" s="71"/>
      <c r="J385" s="71"/>
      <c r="K385" s="71"/>
      <c r="L385" s="71"/>
      <c r="M385" s="71"/>
      <c r="N385" s="71"/>
      <c r="O385" s="172" t="s">
        <v>96</v>
      </c>
      <c r="P385" s="173"/>
      <c r="Q385" s="174"/>
    </row>
    <row r="386" spans="1:17" s="117" customFormat="1" ht="20.100000000000001" customHeight="1">
      <c r="A386" s="117">
        <v>0</v>
      </c>
      <c r="B386" s="66">
        <v>42</v>
      </c>
      <c r="C386" s="112" t="s">
        <v>96</v>
      </c>
      <c r="D386" s="68" t="s">
        <v>96</v>
      </c>
      <c r="E386" s="69" t="s">
        <v>96</v>
      </c>
      <c r="F386" s="104" t="s">
        <v>96</v>
      </c>
      <c r="G386" s="104" t="s">
        <v>96</v>
      </c>
      <c r="H386" s="70"/>
      <c r="I386" s="71"/>
      <c r="J386" s="71"/>
      <c r="K386" s="71"/>
      <c r="L386" s="71"/>
      <c r="M386" s="71"/>
      <c r="N386" s="71"/>
      <c r="O386" s="172" t="s">
        <v>96</v>
      </c>
      <c r="P386" s="173"/>
      <c r="Q386" s="174"/>
    </row>
    <row r="387" spans="1:17" s="117" customFormat="1" ht="20.100000000000001" customHeight="1">
      <c r="A387" s="117">
        <v>0</v>
      </c>
      <c r="B387" s="66">
        <v>43</v>
      </c>
      <c r="C387" s="112" t="s">
        <v>96</v>
      </c>
      <c r="D387" s="68" t="s">
        <v>96</v>
      </c>
      <c r="E387" s="69" t="s">
        <v>96</v>
      </c>
      <c r="F387" s="104" t="s">
        <v>96</v>
      </c>
      <c r="G387" s="104" t="s">
        <v>96</v>
      </c>
      <c r="H387" s="70"/>
      <c r="I387" s="71"/>
      <c r="J387" s="71"/>
      <c r="K387" s="71"/>
      <c r="L387" s="71"/>
      <c r="M387" s="71"/>
      <c r="N387" s="71"/>
      <c r="O387" s="172" t="s">
        <v>96</v>
      </c>
      <c r="P387" s="173"/>
      <c r="Q387" s="174"/>
    </row>
    <row r="388" spans="1:17" s="117" customFormat="1" ht="20.100000000000001" customHeight="1">
      <c r="A388" s="117">
        <v>0</v>
      </c>
      <c r="B388" s="66">
        <v>44</v>
      </c>
      <c r="C388" s="112" t="s">
        <v>96</v>
      </c>
      <c r="D388" s="68" t="s">
        <v>96</v>
      </c>
      <c r="E388" s="69" t="s">
        <v>96</v>
      </c>
      <c r="F388" s="104" t="s">
        <v>96</v>
      </c>
      <c r="G388" s="104" t="s">
        <v>96</v>
      </c>
      <c r="H388" s="70"/>
      <c r="I388" s="71"/>
      <c r="J388" s="71"/>
      <c r="K388" s="71"/>
      <c r="L388" s="71"/>
      <c r="M388" s="71"/>
      <c r="N388" s="71"/>
      <c r="O388" s="172" t="s">
        <v>96</v>
      </c>
      <c r="P388" s="173"/>
      <c r="Q388" s="174"/>
    </row>
    <row r="389" spans="1:17" s="117" customFormat="1" ht="20.100000000000001" customHeight="1">
      <c r="A389" s="117">
        <v>0</v>
      </c>
      <c r="B389" s="66">
        <v>45</v>
      </c>
      <c r="C389" s="112" t="s">
        <v>96</v>
      </c>
      <c r="D389" s="68" t="s">
        <v>96</v>
      </c>
      <c r="E389" s="69" t="s">
        <v>96</v>
      </c>
      <c r="F389" s="104" t="s">
        <v>96</v>
      </c>
      <c r="G389" s="104" t="s">
        <v>96</v>
      </c>
      <c r="H389" s="70"/>
      <c r="I389" s="71"/>
      <c r="J389" s="71"/>
      <c r="K389" s="71"/>
      <c r="L389" s="71"/>
      <c r="M389" s="71"/>
      <c r="N389" s="71"/>
      <c r="O389" s="172" t="s">
        <v>96</v>
      </c>
      <c r="P389" s="173"/>
      <c r="Q389" s="174"/>
    </row>
    <row r="390" spans="1:17" s="117" customFormat="1" ht="20.100000000000001" customHeight="1">
      <c r="A390" s="117">
        <v>0</v>
      </c>
      <c r="B390" s="66">
        <v>46</v>
      </c>
      <c r="C390" s="112" t="s">
        <v>96</v>
      </c>
      <c r="D390" s="68" t="s">
        <v>96</v>
      </c>
      <c r="E390" s="69" t="s">
        <v>96</v>
      </c>
      <c r="F390" s="104" t="s">
        <v>96</v>
      </c>
      <c r="G390" s="104" t="s">
        <v>96</v>
      </c>
      <c r="H390" s="70"/>
      <c r="I390" s="71"/>
      <c r="J390" s="71"/>
      <c r="K390" s="71"/>
      <c r="L390" s="71"/>
      <c r="M390" s="71"/>
      <c r="N390" s="71"/>
      <c r="O390" s="172" t="s">
        <v>96</v>
      </c>
      <c r="P390" s="173"/>
      <c r="Q390" s="174"/>
    </row>
    <row r="391" spans="1:17" s="117" customFormat="1" ht="20.100000000000001" customHeight="1">
      <c r="A391" s="117">
        <v>0</v>
      </c>
      <c r="B391" s="66">
        <v>47</v>
      </c>
      <c r="C391" s="112" t="s">
        <v>96</v>
      </c>
      <c r="D391" s="68" t="s">
        <v>96</v>
      </c>
      <c r="E391" s="69" t="s">
        <v>96</v>
      </c>
      <c r="F391" s="104" t="s">
        <v>96</v>
      </c>
      <c r="G391" s="104" t="s">
        <v>96</v>
      </c>
      <c r="H391" s="70"/>
      <c r="I391" s="71"/>
      <c r="J391" s="71"/>
      <c r="K391" s="71"/>
      <c r="L391" s="71"/>
      <c r="M391" s="71"/>
      <c r="N391" s="71"/>
      <c r="O391" s="172" t="s">
        <v>96</v>
      </c>
      <c r="P391" s="173"/>
      <c r="Q391" s="174"/>
    </row>
    <row r="392" spans="1:17" s="117" customFormat="1" ht="20.100000000000001" customHeight="1">
      <c r="A392" s="117">
        <v>0</v>
      </c>
      <c r="B392" s="66">
        <v>48</v>
      </c>
      <c r="C392" s="112" t="s">
        <v>96</v>
      </c>
      <c r="D392" s="68" t="s">
        <v>96</v>
      </c>
      <c r="E392" s="69" t="s">
        <v>96</v>
      </c>
      <c r="F392" s="104" t="s">
        <v>96</v>
      </c>
      <c r="G392" s="104" t="s">
        <v>96</v>
      </c>
      <c r="H392" s="70"/>
      <c r="I392" s="71"/>
      <c r="J392" s="71"/>
      <c r="K392" s="71"/>
      <c r="L392" s="71"/>
      <c r="M392" s="71"/>
      <c r="N392" s="71"/>
      <c r="O392" s="172" t="s">
        <v>96</v>
      </c>
      <c r="P392" s="173"/>
      <c r="Q392" s="174"/>
    </row>
    <row r="393" spans="1:17" s="117" customFormat="1" ht="20.100000000000001" customHeight="1">
      <c r="A393" s="117">
        <v>0</v>
      </c>
      <c r="B393" s="66">
        <v>49</v>
      </c>
      <c r="C393" s="112" t="s">
        <v>96</v>
      </c>
      <c r="D393" s="68" t="s">
        <v>96</v>
      </c>
      <c r="E393" s="69" t="s">
        <v>96</v>
      </c>
      <c r="F393" s="104" t="s">
        <v>96</v>
      </c>
      <c r="G393" s="104" t="s">
        <v>96</v>
      </c>
      <c r="H393" s="70"/>
      <c r="I393" s="71"/>
      <c r="J393" s="71"/>
      <c r="K393" s="71"/>
      <c r="L393" s="71"/>
      <c r="M393" s="71"/>
      <c r="N393" s="71"/>
      <c r="O393" s="172" t="s">
        <v>96</v>
      </c>
      <c r="P393" s="173"/>
      <c r="Q393" s="174"/>
    </row>
    <row r="394" spans="1:17" s="117" customFormat="1" ht="20.100000000000001" customHeight="1">
      <c r="A394" s="117">
        <v>0</v>
      </c>
      <c r="B394" s="66">
        <v>50</v>
      </c>
      <c r="C394" s="112" t="s">
        <v>96</v>
      </c>
      <c r="D394" s="68" t="s">
        <v>96</v>
      </c>
      <c r="E394" s="69" t="s">
        <v>96</v>
      </c>
      <c r="F394" s="104" t="s">
        <v>96</v>
      </c>
      <c r="G394" s="104" t="s">
        <v>96</v>
      </c>
      <c r="H394" s="70"/>
      <c r="I394" s="71"/>
      <c r="J394" s="71"/>
      <c r="K394" s="71"/>
      <c r="L394" s="71"/>
      <c r="M394" s="71"/>
      <c r="N394" s="71"/>
      <c r="O394" s="172" t="s">
        <v>96</v>
      </c>
      <c r="P394" s="173"/>
      <c r="Q394" s="174"/>
    </row>
    <row r="395" spans="1:17" s="117" customFormat="1" ht="20.100000000000001" customHeight="1">
      <c r="A395" s="117">
        <v>0</v>
      </c>
      <c r="B395" s="66">
        <v>51</v>
      </c>
      <c r="C395" s="112" t="s">
        <v>96</v>
      </c>
      <c r="D395" s="68" t="s">
        <v>96</v>
      </c>
      <c r="E395" s="69" t="s">
        <v>96</v>
      </c>
      <c r="F395" s="104" t="s">
        <v>96</v>
      </c>
      <c r="G395" s="104" t="s">
        <v>96</v>
      </c>
      <c r="H395" s="70"/>
      <c r="I395" s="71"/>
      <c r="J395" s="71"/>
      <c r="K395" s="71"/>
      <c r="L395" s="71"/>
      <c r="M395" s="71"/>
      <c r="N395" s="71"/>
      <c r="O395" s="172" t="s">
        <v>96</v>
      </c>
      <c r="P395" s="173"/>
      <c r="Q395" s="174"/>
    </row>
    <row r="396" spans="1:17" s="117" customFormat="1" ht="20.100000000000001" customHeight="1">
      <c r="A396" s="117">
        <v>0</v>
      </c>
      <c r="B396" s="66">
        <v>52</v>
      </c>
      <c r="C396" s="112" t="s">
        <v>96</v>
      </c>
      <c r="D396" s="68" t="s">
        <v>96</v>
      </c>
      <c r="E396" s="69" t="s">
        <v>96</v>
      </c>
      <c r="F396" s="104" t="s">
        <v>96</v>
      </c>
      <c r="G396" s="104" t="s">
        <v>96</v>
      </c>
      <c r="H396" s="70"/>
      <c r="I396" s="71"/>
      <c r="J396" s="71"/>
      <c r="K396" s="71"/>
      <c r="L396" s="71"/>
      <c r="M396" s="71"/>
      <c r="N396" s="71"/>
      <c r="O396" s="172" t="s">
        <v>96</v>
      </c>
      <c r="P396" s="173"/>
      <c r="Q396" s="174"/>
    </row>
    <row r="397" spans="1:17" s="117" customFormat="1" ht="20.100000000000001" customHeight="1">
      <c r="A397" s="117">
        <v>0</v>
      </c>
      <c r="B397" s="66">
        <v>53</v>
      </c>
      <c r="C397" s="112" t="s">
        <v>96</v>
      </c>
      <c r="D397" s="68" t="s">
        <v>96</v>
      </c>
      <c r="E397" s="69" t="s">
        <v>96</v>
      </c>
      <c r="F397" s="104" t="s">
        <v>96</v>
      </c>
      <c r="G397" s="104" t="s">
        <v>96</v>
      </c>
      <c r="H397" s="70"/>
      <c r="I397" s="71"/>
      <c r="J397" s="71"/>
      <c r="K397" s="71"/>
      <c r="L397" s="71"/>
      <c r="M397" s="71"/>
      <c r="N397" s="71"/>
      <c r="O397" s="172" t="s">
        <v>96</v>
      </c>
      <c r="P397" s="173"/>
      <c r="Q397" s="174"/>
    </row>
    <row r="398" spans="1:17" s="117" customFormat="1" ht="20.100000000000001" customHeight="1">
      <c r="A398" s="117">
        <v>0</v>
      </c>
      <c r="B398" s="66">
        <v>54</v>
      </c>
      <c r="C398" s="112" t="s">
        <v>96</v>
      </c>
      <c r="D398" s="68" t="s">
        <v>96</v>
      </c>
      <c r="E398" s="69" t="s">
        <v>96</v>
      </c>
      <c r="F398" s="104" t="s">
        <v>96</v>
      </c>
      <c r="G398" s="104" t="s">
        <v>96</v>
      </c>
      <c r="H398" s="70"/>
      <c r="I398" s="71"/>
      <c r="J398" s="71"/>
      <c r="K398" s="71"/>
      <c r="L398" s="71"/>
      <c r="M398" s="71"/>
      <c r="N398" s="71"/>
      <c r="O398" s="172" t="s">
        <v>96</v>
      </c>
      <c r="P398" s="173"/>
      <c r="Q398" s="174"/>
    </row>
    <row r="399" spans="1:17" s="117" customFormat="1" ht="20.100000000000001" customHeight="1">
      <c r="A399" s="117">
        <v>0</v>
      </c>
      <c r="B399" s="66">
        <v>55</v>
      </c>
      <c r="C399" s="112" t="s">
        <v>96</v>
      </c>
      <c r="D399" s="68" t="s">
        <v>96</v>
      </c>
      <c r="E399" s="69" t="s">
        <v>96</v>
      </c>
      <c r="F399" s="104" t="s">
        <v>96</v>
      </c>
      <c r="G399" s="104" t="s">
        <v>96</v>
      </c>
      <c r="H399" s="70"/>
      <c r="I399" s="71"/>
      <c r="J399" s="71"/>
      <c r="K399" s="71"/>
      <c r="L399" s="71"/>
      <c r="M399" s="71"/>
      <c r="N399" s="71"/>
      <c r="O399" s="172" t="s">
        <v>96</v>
      </c>
      <c r="P399" s="173"/>
      <c r="Q399" s="174"/>
    </row>
    <row r="400" spans="1:17" s="117" customFormat="1" ht="20.100000000000001" customHeight="1">
      <c r="A400" s="117">
        <v>0</v>
      </c>
      <c r="B400" s="66">
        <v>56</v>
      </c>
      <c r="C400" s="112" t="s">
        <v>96</v>
      </c>
      <c r="D400" s="68" t="s">
        <v>96</v>
      </c>
      <c r="E400" s="69" t="s">
        <v>96</v>
      </c>
      <c r="F400" s="104" t="s">
        <v>96</v>
      </c>
      <c r="G400" s="104" t="s">
        <v>96</v>
      </c>
      <c r="H400" s="70"/>
      <c r="I400" s="71"/>
      <c r="J400" s="71"/>
      <c r="K400" s="71"/>
      <c r="L400" s="71"/>
      <c r="M400" s="71"/>
      <c r="N400" s="71"/>
      <c r="O400" s="172" t="s">
        <v>96</v>
      </c>
      <c r="P400" s="173"/>
      <c r="Q400" s="174"/>
    </row>
    <row r="401" spans="1:17" s="117" customFormat="1" ht="20.100000000000001" customHeight="1">
      <c r="A401" s="117">
        <v>0</v>
      </c>
      <c r="B401" s="66">
        <v>57</v>
      </c>
      <c r="C401" s="112" t="s">
        <v>96</v>
      </c>
      <c r="D401" s="68" t="s">
        <v>96</v>
      </c>
      <c r="E401" s="69" t="s">
        <v>96</v>
      </c>
      <c r="F401" s="104" t="s">
        <v>96</v>
      </c>
      <c r="G401" s="104" t="s">
        <v>96</v>
      </c>
      <c r="H401" s="70"/>
      <c r="I401" s="71"/>
      <c r="J401" s="71"/>
      <c r="K401" s="71"/>
      <c r="L401" s="71"/>
      <c r="M401" s="71"/>
      <c r="N401" s="71"/>
      <c r="O401" s="172" t="s">
        <v>96</v>
      </c>
      <c r="P401" s="173"/>
      <c r="Q401" s="174"/>
    </row>
    <row r="402" spans="1:17" s="117" customFormat="1" ht="20.100000000000001" customHeight="1">
      <c r="A402" s="117">
        <v>0</v>
      </c>
      <c r="B402" s="66">
        <v>58</v>
      </c>
      <c r="C402" s="112" t="s">
        <v>96</v>
      </c>
      <c r="D402" s="68" t="s">
        <v>96</v>
      </c>
      <c r="E402" s="69" t="s">
        <v>96</v>
      </c>
      <c r="F402" s="104" t="s">
        <v>96</v>
      </c>
      <c r="G402" s="104" t="s">
        <v>96</v>
      </c>
      <c r="H402" s="70"/>
      <c r="I402" s="71"/>
      <c r="J402" s="71"/>
      <c r="K402" s="71"/>
      <c r="L402" s="71"/>
      <c r="M402" s="71"/>
      <c r="N402" s="71"/>
      <c r="O402" s="172" t="s">
        <v>96</v>
      </c>
      <c r="P402" s="173"/>
      <c r="Q402" s="174"/>
    </row>
    <row r="403" spans="1:17" s="117" customFormat="1" ht="20.100000000000001" customHeight="1">
      <c r="A403" s="117">
        <v>0</v>
      </c>
      <c r="B403" s="66">
        <v>59</v>
      </c>
      <c r="C403" s="112" t="s">
        <v>96</v>
      </c>
      <c r="D403" s="68" t="s">
        <v>96</v>
      </c>
      <c r="E403" s="69" t="s">
        <v>96</v>
      </c>
      <c r="F403" s="104" t="s">
        <v>96</v>
      </c>
      <c r="G403" s="104" t="s">
        <v>96</v>
      </c>
      <c r="H403" s="70"/>
      <c r="I403" s="71"/>
      <c r="J403" s="71"/>
      <c r="K403" s="71"/>
      <c r="L403" s="71"/>
      <c r="M403" s="71"/>
      <c r="N403" s="71"/>
      <c r="O403" s="172" t="s">
        <v>96</v>
      </c>
      <c r="P403" s="173"/>
      <c r="Q403" s="174"/>
    </row>
    <row r="404" spans="1:17" s="117" customFormat="1" ht="20.100000000000001" customHeight="1">
      <c r="A404" s="117">
        <v>0</v>
      </c>
      <c r="B404" s="66">
        <v>60</v>
      </c>
      <c r="C404" s="112" t="s">
        <v>96</v>
      </c>
      <c r="D404" s="68" t="s">
        <v>96</v>
      </c>
      <c r="E404" s="69" t="s">
        <v>96</v>
      </c>
      <c r="F404" s="104" t="s">
        <v>96</v>
      </c>
      <c r="G404" s="104" t="s">
        <v>96</v>
      </c>
      <c r="H404" s="70"/>
      <c r="I404" s="71"/>
      <c r="J404" s="71"/>
      <c r="K404" s="71"/>
      <c r="L404" s="71"/>
      <c r="M404" s="71"/>
      <c r="N404" s="71"/>
      <c r="O404" s="172" t="s">
        <v>96</v>
      </c>
      <c r="P404" s="173"/>
      <c r="Q404" s="174"/>
    </row>
    <row r="405" spans="1:17" s="117" customFormat="1" ht="23.25" customHeight="1">
      <c r="A405" s="117">
        <v>0</v>
      </c>
      <c r="B405" s="76" t="s">
        <v>71</v>
      </c>
      <c r="C405" s="113"/>
      <c r="D405" s="78"/>
      <c r="E405" s="79"/>
      <c r="F405" s="105"/>
      <c r="G405" s="105"/>
      <c r="H405" s="81"/>
      <c r="I405" s="82"/>
      <c r="J405" s="82"/>
      <c r="K405" s="82"/>
      <c r="L405" s="82"/>
      <c r="M405" s="82"/>
      <c r="N405" s="82"/>
      <c r="O405" s="120"/>
      <c r="P405" s="120"/>
      <c r="Q405" s="120"/>
    </row>
    <row r="406" spans="1:17" s="117" customFormat="1" ht="20.100000000000001" customHeight="1">
      <c r="A406" s="117">
        <v>0</v>
      </c>
      <c r="B406" s="83" t="s">
        <v>99</v>
      </c>
      <c r="C406" s="114"/>
      <c r="D406" s="85"/>
      <c r="E406" s="86"/>
      <c r="F406" s="106"/>
      <c r="G406" s="106"/>
      <c r="H406" s="88"/>
      <c r="I406" s="89"/>
      <c r="J406" s="89"/>
      <c r="K406" s="89"/>
      <c r="L406" s="89"/>
      <c r="M406" s="89"/>
      <c r="N406" s="89"/>
      <c r="O406" s="90"/>
      <c r="P406" s="90"/>
      <c r="Q406" s="90"/>
    </row>
    <row r="407" spans="1:17" s="117" customFormat="1" ht="20.100000000000001" customHeight="1">
      <c r="A407" s="117">
        <v>0</v>
      </c>
      <c r="B407" s="91"/>
      <c r="C407" s="114"/>
      <c r="D407" s="85"/>
      <c r="E407" s="86"/>
      <c r="F407" s="106"/>
      <c r="G407" s="106"/>
      <c r="H407" s="88"/>
      <c r="I407" s="89"/>
      <c r="J407" s="89"/>
      <c r="K407" s="89"/>
      <c r="L407" s="89"/>
      <c r="M407" s="89"/>
      <c r="N407" s="89"/>
      <c r="O407" s="90"/>
      <c r="P407" s="90"/>
      <c r="Q407" s="90"/>
    </row>
    <row r="408" spans="1:17" s="117" customFormat="1" ht="18" customHeight="1">
      <c r="A408" s="101">
        <v>0</v>
      </c>
      <c r="B408" s="91"/>
      <c r="C408" s="114"/>
      <c r="D408" s="85"/>
      <c r="E408" s="86"/>
      <c r="F408" s="106"/>
      <c r="G408" s="106"/>
      <c r="H408" s="88"/>
      <c r="I408" s="89"/>
      <c r="J408" s="89"/>
      <c r="K408" s="89"/>
      <c r="L408" s="89"/>
      <c r="M408" s="89"/>
      <c r="N408" s="89"/>
      <c r="O408" s="90"/>
      <c r="P408" s="90"/>
      <c r="Q408" s="90"/>
    </row>
    <row r="409" spans="1:17" s="117" customFormat="1" ht="8.25" customHeight="1">
      <c r="A409" s="101">
        <v>0</v>
      </c>
      <c r="B409" s="91"/>
      <c r="C409" s="114"/>
      <c r="D409" s="85"/>
      <c r="E409" s="86"/>
      <c r="F409" s="106"/>
      <c r="G409" s="106"/>
      <c r="H409" s="88"/>
      <c r="I409" s="89"/>
      <c r="J409" s="89"/>
      <c r="K409" s="89"/>
      <c r="L409" s="89"/>
      <c r="M409" s="89"/>
      <c r="N409" s="89"/>
      <c r="O409" s="90"/>
      <c r="P409" s="90"/>
      <c r="Q409" s="90"/>
    </row>
    <row r="410" spans="1:17" s="117" customFormat="1" ht="20.100000000000001" customHeight="1">
      <c r="A410" s="101">
        <v>0</v>
      </c>
      <c r="B410" s="92"/>
      <c r="C410" s="115" t="s">
        <v>98</v>
      </c>
      <c r="D410" s="85"/>
      <c r="E410" s="86"/>
      <c r="F410" s="106"/>
      <c r="G410" s="106"/>
      <c r="H410" s="88"/>
      <c r="I410" s="89"/>
      <c r="J410" s="89"/>
      <c r="K410" s="89"/>
      <c r="L410" s="89"/>
      <c r="M410" s="89"/>
      <c r="N410" s="89"/>
      <c r="O410" s="90"/>
      <c r="P410" s="90"/>
      <c r="Q410" s="90"/>
    </row>
    <row r="411" spans="1:17" s="117" customFormat="1" ht="12.75" customHeight="1">
      <c r="A411" s="101">
        <v>0</v>
      </c>
      <c r="B411" s="92"/>
      <c r="C411" s="114"/>
      <c r="D411" s="85"/>
      <c r="E411" s="86"/>
      <c r="F411" s="106"/>
      <c r="G411" s="106"/>
      <c r="H411" s="108" t="s">
        <v>546</v>
      </c>
      <c r="I411" s="109">
        <v>7</v>
      </c>
      <c r="J411" s="109"/>
      <c r="K411" s="109"/>
      <c r="L411" s="109"/>
      <c r="M411" s="89"/>
      <c r="N411" s="102" t="s">
        <v>51</v>
      </c>
      <c r="O411" s="111">
        <v>2</v>
      </c>
      <c r="P411" s="90"/>
    </row>
    <row r="412" spans="1:17" s="117" customFormat="1"/>
    <row r="413" spans="1:17" s="57" customFormat="1" ht="15">
      <c r="C413" s="192" t="s">
        <v>57</v>
      </c>
      <c r="D413" s="192"/>
      <c r="E413" s="58"/>
      <c r="F413" s="189" t="s">
        <v>107</v>
      </c>
      <c r="G413" s="189"/>
      <c r="H413" s="189"/>
      <c r="I413" s="189"/>
      <c r="J413" s="189"/>
      <c r="K413" s="189"/>
      <c r="L413" s="189"/>
      <c r="M413" s="189"/>
      <c r="N413" s="189"/>
      <c r="O413" s="59" t="s">
        <v>532</v>
      </c>
    </row>
    <row r="414" spans="1:17" s="57" customFormat="1" ht="15">
      <c r="C414" s="192" t="s">
        <v>59</v>
      </c>
      <c r="D414" s="192"/>
      <c r="E414" s="60" t="s">
        <v>547</v>
      </c>
      <c r="F414" s="193" t="s">
        <v>534</v>
      </c>
      <c r="G414" s="193"/>
      <c r="H414" s="193"/>
      <c r="I414" s="193"/>
      <c r="J414" s="193"/>
      <c r="K414" s="193"/>
      <c r="L414" s="193"/>
      <c r="M414" s="193"/>
      <c r="N414" s="193"/>
      <c r="O414" s="61" t="s">
        <v>60</v>
      </c>
      <c r="P414" s="62" t="s">
        <v>61</v>
      </c>
      <c r="Q414" s="62">
        <v>1</v>
      </c>
    </row>
    <row r="415" spans="1:17" s="63" customFormat="1" ht="18.75" customHeight="1">
      <c r="C415" s="64" t="s">
        <v>535</v>
      </c>
      <c r="D415" s="190" t="s">
        <v>536</v>
      </c>
      <c r="E415" s="190"/>
      <c r="F415" s="190"/>
      <c r="G415" s="190"/>
      <c r="H415" s="190"/>
      <c r="I415" s="190"/>
      <c r="J415" s="190"/>
      <c r="K415" s="190"/>
      <c r="L415" s="190"/>
      <c r="M415" s="190"/>
      <c r="N415" s="190"/>
      <c r="O415" s="61" t="s">
        <v>62</v>
      </c>
      <c r="P415" s="61" t="s">
        <v>61</v>
      </c>
      <c r="Q415" s="61">
        <v>1</v>
      </c>
    </row>
    <row r="416" spans="1:17" s="63" customFormat="1" ht="18.75" customHeight="1">
      <c r="B416" s="191" t="s">
        <v>548</v>
      </c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61" t="s">
        <v>63</v>
      </c>
      <c r="P416" s="61" t="s">
        <v>61</v>
      </c>
      <c r="Q416" s="61">
        <v>1</v>
      </c>
    </row>
    <row r="417" spans="1:17" s="117" customFormat="1" ht="9" customHeight="1"/>
    <row r="418" spans="1:17" s="117" customFormat="1" ht="15" customHeight="1">
      <c r="B418" s="179" t="s">
        <v>4</v>
      </c>
      <c r="C418" s="178" t="s">
        <v>64</v>
      </c>
      <c r="D418" s="187" t="s">
        <v>9</v>
      </c>
      <c r="E418" s="188" t="s">
        <v>10</v>
      </c>
      <c r="F418" s="178" t="s">
        <v>75</v>
      </c>
      <c r="G418" s="178" t="s">
        <v>76</v>
      </c>
      <c r="H418" s="194" t="s">
        <v>298</v>
      </c>
      <c r="I418" s="178" t="s">
        <v>67</v>
      </c>
      <c r="J418" s="196"/>
      <c r="K418" s="196"/>
      <c r="L418" s="196"/>
      <c r="M418" s="196"/>
      <c r="N418" s="197"/>
      <c r="O418" s="181" t="s">
        <v>68</v>
      </c>
      <c r="P418" s="182"/>
      <c r="Q418" s="183"/>
    </row>
    <row r="419" spans="1:17" s="117" customFormat="1" ht="27" customHeight="1">
      <c r="B419" s="179"/>
      <c r="C419" s="179"/>
      <c r="D419" s="187"/>
      <c r="E419" s="188"/>
      <c r="F419" s="179"/>
      <c r="G419" s="179"/>
      <c r="H419" s="195"/>
      <c r="I419" s="179"/>
      <c r="J419" s="121" t="s">
        <v>105</v>
      </c>
      <c r="K419" s="119" t="s">
        <v>103</v>
      </c>
      <c r="L419" s="119" t="s">
        <v>104</v>
      </c>
      <c r="M419" s="118" t="s">
        <v>69</v>
      </c>
      <c r="N419" s="118" t="s">
        <v>70</v>
      </c>
      <c r="O419" s="184"/>
      <c r="P419" s="185"/>
      <c r="Q419" s="186"/>
    </row>
    <row r="420" spans="1:17" s="117" customFormat="1" ht="20.100000000000001" customHeight="1">
      <c r="A420" s="117">
        <v>209</v>
      </c>
      <c r="B420" s="66">
        <v>1</v>
      </c>
      <c r="C420" s="112">
        <v>2321865064</v>
      </c>
      <c r="D420" s="68" t="s">
        <v>398</v>
      </c>
      <c r="E420" s="69" t="s">
        <v>77</v>
      </c>
      <c r="F420" s="104" t="s">
        <v>523</v>
      </c>
      <c r="G420" s="104" t="s">
        <v>419</v>
      </c>
      <c r="H420" s="70"/>
      <c r="I420" s="71"/>
      <c r="J420" s="71"/>
      <c r="K420" s="71"/>
      <c r="L420" s="71"/>
      <c r="M420" s="71"/>
      <c r="N420" s="71"/>
      <c r="O420" s="175" t="s">
        <v>96</v>
      </c>
      <c r="P420" s="176"/>
      <c r="Q420" s="177"/>
    </row>
    <row r="421" spans="1:17" s="117" customFormat="1" ht="20.100000000000001" customHeight="1">
      <c r="A421" s="117">
        <v>210</v>
      </c>
      <c r="B421" s="66">
        <v>2</v>
      </c>
      <c r="C421" s="112">
        <v>24211405911</v>
      </c>
      <c r="D421" s="68" t="s">
        <v>460</v>
      </c>
      <c r="E421" s="69" t="s">
        <v>78</v>
      </c>
      <c r="F421" s="104" t="s">
        <v>523</v>
      </c>
      <c r="G421" s="104" t="s">
        <v>459</v>
      </c>
      <c r="H421" s="70"/>
      <c r="I421" s="71"/>
      <c r="J421" s="71"/>
      <c r="K421" s="71"/>
      <c r="L421" s="71"/>
      <c r="M421" s="71"/>
      <c r="N421" s="71"/>
      <c r="O421" s="172" t="s">
        <v>96</v>
      </c>
      <c r="P421" s="173"/>
      <c r="Q421" s="174"/>
    </row>
    <row r="422" spans="1:17" s="117" customFormat="1" ht="20.100000000000001" customHeight="1">
      <c r="A422" s="117">
        <v>211</v>
      </c>
      <c r="B422" s="66">
        <v>3</v>
      </c>
      <c r="C422" s="112">
        <v>24218604698</v>
      </c>
      <c r="D422" s="68" t="s">
        <v>149</v>
      </c>
      <c r="E422" s="69" t="s">
        <v>78</v>
      </c>
      <c r="F422" s="104" t="s">
        <v>523</v>
      </c>
      <c r="G422" s="104" t="s">
        <v>472</v>
      </c>
      <c r="H422" s="70"/>
      <c r="I422" s="71"/>
      <c r="J422" s="71"/>
      <c r="K422" s="71"/>
      <c r="L422" s="71"/>
      <c r="M422" s="71"/>
      <c r="N422" s="71"/>
      <c r="O422" s="172" t="s">
        <v>96</v>
      </c>
      <c r="P422" s="173"/>
      <c r="Q422" s="174"/>
    </row>
    <row r="423" spans="1:17" s="117" customFormat="1" ht="20.100000000000001" customHeight="1">
      <c r="A423" s="117">
        <v>212</v>
      </c>
      <c r="B423" s="66">
        <v>4</v>
      </c>
      <c r="C423" s="112">
        <v>24211207592</v>
      </c>
      <c r="D423" s="68" t="s">
        <v>376</v>
      </c>
      <c r="E423" s="69" t="s">
        <v>112</v>
      </c>
      <c r="F423" s="104" t="s">
        <v>523</v>
      </c>
      <c r="G423" s="104" t="s">
        <v>438</v>
      </c>
      <c r="H423" s="70"/>
      <c r="I423" s="71"/>
      <c r="J423" s="71"/>
      <c r="K423" s="71"/>
      <c r="L423" s="71"/>
      <c r="M423" s="71"/>
      <c r="N423" s="71"/>
      <c r="O423" s="172" t="s">
        <v>96</v>
      </c>
      <c r="P423" s="173"/>
      <c r="Q423" s="174"/>
    </row>
    <row r="424" spans="1:17" s="117" customFormat="1" ht="20.100000000000001" customHeight="1">
      <c r="A424" s="117">
        <v>213</v>
      </c>
      <c r="B424" s="66">
        <v>5</v>
      </c>
      <c r="C424" s="112">
        <v>2320510744</v>
      </c>
      <c r="D424" s="68" t="s">
        <v>277</v>
      </c>
      <c r="E424" s="69" t="s">
        <v>215</v>
      </c>
      <c r="F424" s="104" t="s">
        <v>523</v>
      </c>
      <c r="G424" s="104" t="s">
        <v>407</v>
      </c>
      <c r="H424" s="70"/>
      <c r="I424" s="71"/>
      <c r="J424" s="71"/>
      <c r="K424" s="71"/>
      <c r="L424" s="71"/>
      <c r="M424" s="71"/>
      <c r="N424" s="71"/>
      <c r="O424" s="172" t="s">
        <v>96</v>
      </c>
      <c r="P424" s="173"/>
      <c r="Q424" s="174"/>
    </row>
    <row r="425" spans="1:17" s="117" customFormat="1" ht="20.100000000000001" customHeight="1">
      <c r="A425" s="117">
        <v>214</v>
      </c>
      <c r="B425" s="66">
        <v>6</v>
      </c>
      <c r="C425" s="112">
        <v>24213416452</v>
      </c>
      <c r="D425" s="68" t="s">
        <v>453</v>
      </c>
      <c r="E425" s="69" t="s">
        <v>80</v>
      </c>
      <c r="F425" s="104" t="s">
        <v>523</v>
      </c>
      <c r="G425" s="104" t="s">
        <v>504</v>
      </c>
      <c r="H425" s="70"/>
      <c r="I425" s="71"/>
      <c r="J425" s="71"/>
      <c r="K425" s="71"/>
      <c r="L425" s="71"/>
      <c r="M425" s="71"/>
      <c r="N425" s="71"/>
      <c r="O425" s="172" t="s">
        <v>96</v>
      </c>
      <c r="P425" s="173"/>
      <c r="Q425" s="174"/>
    </row>
    <row r="426" spans="1:17" s="117" customFormat="1" ht="20.100000000000001" customHeight="1">
      <c r="A426" s="117">
        <v>215</v>
      </c>
      <c r="B426" s="66">
        <v>7</v>
      </c>
      <c r="C426" s="112">
        <v>24211404769</v>
      </c>
      <c r="D426" s="68" t="s">
        <v>289</v>
      </c>
      <c r="E426" s="69" t="s">
        <v>127</v>
      </c>
      <c r="F426" s="104" t="s">
        <v>523</v>
      </c>
      <c r="G426" s="104" t="s">
        <v>459</v>
      </c>
      <c r="H426" s="70"/>
      <c r="I426" s="71"/>
      <c r="J426" s="71"/>
      <c r="K426" s="71"/>
      <c r="L426" s="71"/>
      <c r="M426" s="71"/>
      <c r="N426" s="71"/>
      <c r="O426" s="172" t="s">
        <v>96</v>
      </c>
      <c r="P426" s="173"/>
      <c r="Q426" s="174"/>
    </row>
    <row r="427" spans="1:17" s="117" customFormat="1" ht="20.100000000000001" customHeight="1">
      <c r="A427" s="117">
        <v>216</v>
      </c>
      <c r="B427" s="66">
        <v>8</v>
      </c>
      <c r="C427" s="112">
        <v>24218711527</v>
      </c>
      <c r="D427" s="68" t="s">
        <v>473</v>
      </c>
      <c r="E427" s="69" t="s">
        <v>127</v>
      </c>
      <c r="F427" s="104" t="s">
        <v>523</v>
      </c>
      <c r="G427" s="104" t="s">
        <v>472</v>
      </c>
      <c r="H427" s="70"/>
      <c r="I427" s="71"/>
      <c r="J427" s="71"/>
      <c r="K427" s="71"/>
      <c r="L427" s="71"/>
      <c r="M427" s="71"/>
      <c r="N427" s="71"/>
      <c r="O427" s="172" t="s">
        <v>96</v>
      </c>
      <c r="P427" s="173"/>
      <c r="Q427" s="174"/>
    </row>
    <row r="428" spans="1:17" s="117" customFormat="1" ht="20.100000000000001" customHeight="1">
      <c r="A428" s="117">
        <v>217</v>
      </c>
      <c r="B428" s="66">
        <v>9</v>
      </c>
      <c r="C428" s="112">
        <v>2220519027</v>
      </c>
      <c r="D428" s="68" t="s">
        <v>326</v>
      </c>
      <c r="E428" s="69" t="s">
        <v>122</v>
      </c>
      <c r="F428" s="104" t="s">
        <v>523</v>
      </c>
      <c r="G428" s="104" t="s">
        <v>407</v>
      </c>
      <c r="H428" s="70"/>
      <c r="I428" s="71"/>
      <c r="J428" s="71"/>
      <c r="K428" s="71"/>
      <c r="L428" s="71"/>
      <c r="M428" s="71"/>
      <c r="N428" s="71"/>
      <c r="O428" s="172" t="s">
        <v>97</v>
      </c>
      <c r="P428" s="173"/>
      <c r="Q428" s="174"/>
    </row>
    <row r="429" spans="1:17" s="117" customFormat="1" ht="20.100000000000001" customHeight="1">
      <c r="A429" s="117">
        <v>218</v>
      </c>
      <c r="B429" s="66">
        <v>10</v>
      </c>
      <c r="C429" s="112">
        <v>2121618573</v>
      </c>
      <c r="D429" s="68" t="s">
        <v>253</v>
      </c>
      <c r="E429" s="69" t="s">
        <v>296</v>
      </c>
      <c r="F429" s="104" t="s">
        <v>523</v>
      </c>
      <c r="G429" s="104" t="s">
        <v>369</v>
      </c>
      <c r="H429" s="70"/>
      <c r="I429" s="71"/>
      <c r="J429" s="71"/>
      <c r="K429" s="71"/>
      <c r="L429" s="71"/>
      <c r="M429" s="71"/>
      <c r="N429" s="71"/>
      <c r="O429" s="172" t="s">
        <v>96</v>
      </c>
      <c r="P429" s="173"/>
      <c r="Q429" s="174"/>
    </row>
    <row r="430" spans="1:17" s="117" customFormat="1" ht="20.100000000000001" customHeight="1">
      <c r="A430" s="117">
        <v>219</v>
      </c>
      <c r="B430" s="66">
        <v>11</v>
      </c>
      <c r="C430" s="112">
        <v>2220523182</v>
      </c>
      <c r="D430" s="68" t="s">
        <v>382</v>
      </c>
      <c r="E430" s="69" t="s">
        <v>255</v>
      </c>
      <c r="F430" s="104" t="s">
        <v>523</v>
      </c>
      <c r="G430" s="104" t="s">
        <v>428</v>
      </c>
      <c r="H430" s="70"/>
      <c r="I430" s="71"/>
      <c r="J430" s="71"/>
      <c r="K430" s="71"/>
      <c r="L430" s="71"/>
      <c r="M430" s="71"/>
      <c r="N430" s="71"/>
      <c r="O430" s="172" t="s">
        <v>96</v>
      </c>
      <c r="P430" s="173"/>
      <c r="Q430" s="174"/>
    </row>
    <row r="431" spans="1:17" s="117" customFormat="1" ht="20.100000000000001" customHeight="1">
      <c r="A431" s="117">
        <v>220</v>
      </c>
      <c r="B431" s="66">
        <v>12</v>
      </c>
      <c r="C431" s="112">
        <v>24218716882</v>
      </c>
      <c r="D431" s="68" t="s">
        <v>254</v>
      </c>
      <c r="E431" s="69" t="s">
        <v>181</v>
      </c>
      <c r="F431" s="104" t="s">
        <v>523</v>
      </c>
      <c r="G431" s="104" t="s">
        <v>472</v>
      </c>
      <c r="H431" s="70"/>
      <c r="I431" s="71"/>
      <c r="J431" s="71"/>
      <c r="K431" s="71"/>
      <c r="L431" s="71"/>
      <c r="M431" s="71"/>
      <c r="N431" s="71"/>
      <c r="O431" s="172" t="s">
        <v>96</v>
      </c>
      <c r="P431" s="173"/>
      <c r="Q431" s="174"/>
    </row>
    <row r="432" spans="1:17" s="117" customFormat="1" ht="20.100000000000001" customHeight="1">
      <c r="A432" s="117">
        <v>221</v>
      </c>
      <c r="B432" s="66">
        <v>13</v>
      </c>
      <c r="C432" s="112">
        <v>24211200049</v>
      </c>
      <c r="D432" s="68" t="s">
        <v>402</v>
      </c>
      <c r="E432" s="69" t="s">
        <v>186</v>
      </c>
      <c r="F432" s="104" t="s">
        <v>523</v>
      </c>
      <c r="G432" s="104" t="s">
        <v>438</v>
      </c>
      <c r="H432" s="70"/>
      <c r="I432" s="71"/>
      <c r="J432" s="71"/>
      <c r="K432" s="71"/>
      <c r="L432" s="71"/>
      <c r="M432" s="71"/>
      <c r="N432" s="71"/>
      <c r="O432" s="172" t="s">
        <v>96</v>
      </c>
      <c r="P432" s="173"/>
      <c r="Q432" s="174"/>
    </row>
    <row r="433" spans="1:17" s="117" customFormat="1" ht="20.100000000000001" customHeight="1">
      <c r="A433" s="117">
        <v>222</v>
      </c>
      <c r="B433" s="66">
        <v>14</v>
      </c>
      <c r="C433" s="112">
        <v>24211205686</v>
      </c>
      <c r="D433" s="68" t="s">
        <v>149</v>
      </c>
      <c r="E433" s="69" t="s">
        <v>108</v>
      </c>
      <c r="F433" s="104" t="s">
        <v>523</v>
      </c>
      <c r="G433" s="104" t="s">
        <v>438</v>
      </c>
      <c r="H433" s="70"/>
      <c r="I433" s="71"/>
      <c r="J433" s="71"/>
      <c r="K433" s="71"/>
      <c r="L433" s="71"/>
      <c r="M433" s="71"/>
      <c r="N433" s="71"/>
      <c r="O433" s="172" t="s">
        <v>96</v>
      </c>
      <c r="P433" s="173"/>
      <c r="Q433" s="174"/>
    </row>
    <row r="434" spans="1:17" s="117" customFormat="1" ht="20.100000000000001" customHeight="1">
      <c r="A434" s="117">
        <v>223</v>
      </c>
      <c r="B434" s="66">
        <v>15</v>
      </c>
      <c r="C434" s="112">
        <v>2321618537</v>
      </c>
      <c r="D434" s="68" t="s">
        <v>268</v>
      </c>
      <c r="E434" s="69" t="s">
        <v>226</v>
      </c>
      <c r="F434" s="104" t="s">
        <v>523</v>
      </c>
      <c r="G434" s="104" t="s">
        <v>433</v>
      </c>
      <c r="H434" s="70"/>
      <c r="I434" s="71"/>
      <c r="J434" s="71"/>
      <c r="K434" s="71"/>
      <c r="L434" s="71"/>
      <c r="M434" s="71"/>
      <c r="N434" s="71"/>
      <c r="O434" s="172" t="s">
        <v>97</v>
      </c>
      <c r="P434" s="173"/>
      <c r="Q434" s="174"/>
    </row>
    <row r="435" spans="1:17" s="117" customFormat="1" ht="20.100000000000001" customHeight="1">
      <c r="A435" s="117">
        <v>224</v>
      </c>
      <c r="B435" s="66">
        <v>16</v>
      </c>
      <c r="C435" s="112">
        <v>2121213327</v>
      </c>
      <c r="D435" s="68" t="s">
        <v>330</v>
      </c>
      <c r="E435" s="69" t="s">
        <v>367</v>
      </c>
      <c r="F435" s="104" t="s">
        <v>523</v>
      </c>
      <c r="G435" s="104" t="s">
        <v>365</v>
      </c>
      <c r="H435" s="70"/>
      <c r="I435" s="71"/>
      <c r="J435" s="71"/>
      <c r="K435" s="71"/>
      <c r="L435" s="71"/>
      <c r="M435" s="71"/>
      <c r="N435" s="71"/>
      <c r="O435" s="172" t="s">
        <v>97</v>
      </c>
      <c r="P435" s="173"/>
      <c r="Q435" s="174"/>
    </row>
    <row r="436" spans="1:17" s="117" customFormat="1" ht="20.100000000000001" customHeight="1">
      <c r="A436" s="117">
        <v>225</v>
      </c>
      <c r="B436" s="66">
        <v>17</v>
      </c>
      <c r="C436" s="112">
        <v>2320512778</v>
      </c>
      <c r="D436" s="68" t="s">
        <v>139</v>
      </c>
      <c r="E436" s="69" t="s">
        <v>131</v>
      </c>
      <c r="F436" s="104" t="s">
        <v>523</v>
      </c>
      <c r="G436" s="104" t="s">
        <v>407</v>
      </c>
      <c r="H436" s="70"/>
      <c r="I436" s="71"/>
      <c r="J436" s="71"/>
      <c r="K436" s="71"/>
      <c r="L436" s="71"/>
      <c r="M436" s="71"/>
      <c r="N436" s="71"/>
      <c r="O436" s="172" t="s">
        <v>96</v>
      </c>
      <c r="P436" s="173"/>
      <c r="Q436" s="174"/>
    </row>
    <row r="437" spans="1:17" s="117" customFormat="1" ht="20.100000000000001" customHeight="1">
      <c r="A437" s="117">
        <v>226</v>
      </c>
      <c r="B437" s="66">
        <v>18</v>
      </c>
      <c r="C437" s="112">
        <v>2121245980</v>
      </c>
      <c r="D437" s="68" t="s">
        <v>386</v>
      </c>
      <c r="E437" s="69" t="s">
        <v>118</v>
      </c>
      <c r="F437" s="104" t="s">
        <v>523</v>
      </c>
      <c r="G437" s="104" t="s">
        <v>385</v>
      </c>
      <c r="H437" s="70"/>
      <c r="I437" s="71"/>
      <c r="J437" s="71"/>
      <c r="K437" s="71"/>
      <c r="L437" s="71"/>
      <c r="M437" s="71"/>
      <c r="N437" s="71"/>
      <c r="O437" s="172" t="s">
        <v>97</v>
      </c>
      <c r="P437" s="173"/>
      <c r="Q437" s="174"/>
    </row>
    <row r="438" spans="1:17" s="117" customFormat="1" ht="20.100000000000001" customHeight="1">
      <c r="A438" s="117">
        <v>227</v>
      </c>
      <c r="B438" s="66">
        <v>19</v>
      </c>
      <c r="C438" s="112">
        <v>24202102972</v>
      </c>
      <c r="D438" s="68" t="s">
        <v>94</v>
      </c>
      <c r="E438" s="69" t="s">
        <v>233</v>
      </c>
      <c r="F438" s="104" t="s">
        <v>523</v>
      </c>
      <c r="G438" s="104" t="s">
        <v>489</v>
      </c>
      <c r="H438" s="70"/>
      <c r="I438" s="71"/>
      <c r="J438" s="71"/>
      <c r="K438" s="71"/>
      <c r="L438" s="71"/>
      <c r="M438" s="71"/>
      <c r="N438" s="71"/>
      <c r="O438" s="172" t="s">
        <v>96</v>
      </c>
      <c r="P438" s="173"/>
      <c r="Q438" s="174"/>
    </row>
    <row r="439" spans="1:17" s="117" customFormat="1" ht="20.100000000000001" customHeight="1">
      <c r="A439" s="117">
        <v>228</v>
      </c>
      <c r="B439" s="66">
        <v>20</v>
      </c>
      <c r="C439" s="112">
        <v>2320377919</v>
      </c>
      <c r="D439" s="68" t="s">
        <v>383</v>
      </c>
      <c r="E439" s="69" t="s">
        <v>176</v>
      </c>
      <c r="F439" s="104" t="s">
        <v>523</v>
      </c>
      <c r="G439" s="104" t="s">
        <v>419</v>
      </c>
      <c r="H439" s="70"/>
      <c r="I439" s="71"/>
      <c r="J439" s="71"/>
      <c r="K439" s="71"/>
      <c r="L439" s="71"/>
      <c r="M439" s="71"/>
      <c r="N439" s="71"/>
      <c r="O439" s="172" t="s">
        <v>97</v>
      </c>
      <c r="P439" s="173"/>
      <c r="Q439" s="174"/>
    </row>
    <row r="440" spans="1:17" s="117" customFormat="1" ht="20.100000000000001" customHeight="1">
      <c r="A440" s="117">
        <v>229</v>
      </c>
      <c r="B440" s="66">
        <v>21</v>
      </c>
      <c r="C440" s="112">
        <v>2020213331</v>
      </c>
      <c r="D440" s="68" t="s">
        <v>359</v>
      </c>
      <c r="E440" s="69" t="s">
        <v>111</v>
      </c>
      <c r="F440" s="104" t="s">
        <v>523</v>
      </c>
      <c r="G440" s="104" t="s">
        <v>429</v>
      </c>
      <c r="H440" s="70"/>
      <c r="I440" s="71"/>
      <c r="J440" s="71"/>
      <c r="K440" s="71"/>
      <c r="L440" s="71"/>
      <c r="M440" s="71"/>
      <c r="N440" s="71"/>
      <c r="O440" s="172" t="s">
        <v>96</v>
      </c>
      <c r="P440" s="173"/>
      <c r="Q440" s="174"/>
    </row>
    <row r="441" spans="1:17" s="117" customFormat="1" ht="20.100000000000001" customHeight="1">
      <c r="A441" s="117">
        <v>230</v>
      </c>
      <c r="B441" s="66">
        <v>22</v>
      </c>
      <c r="C441" s="112">
        <v>25216117626</v>
      </c>
      <c r="D441" s="68" t="s">
        <v>456</v>
      </c>
      <c r="E441" s="69" t="s">
        <v>245</v>
      </c>
      <c r="F441" s="104" t="s">
        <v>524</v>
      </c>
      <c r="G441" s="104" t="s">
        <v>517</v>
      </c>
      <c r="H441" s="70"/>
      <c r="I441" s="71"/>
      <c r="J441" s="71"/>
      <c r="K441" s="71"/>
      <c r="L441" s="71"/>
      <c r="M441" s="71"/>
      <c r="N441" s="71"/>
      <c r="O441" s="172" t="s">
        <v>96</v>
      </c>
      <c r="P441" s="173"/>
      <c r="Q441" s="174"/>
    </row>
    <row r="442" spans="1:17" s="117" customFormat="1" ht="20.100000000000001" customHeight="1">
      <c r="A442" s="117">
        <v>231</v>
      </c>
      <c r="B442" s="66">
        <v>23</v>
      </c>
      <c r="C442" s="112">
        <v>24211205311</v>
      </c>
      <c r="D442" s="68" t="s">
        <v>266</v>
      </c>
      <c r="E442" s="69" t="s">
        <v>164</v>
      </c>
      <c r="F442" s="104" t="s">
        <v>524</v>
      </c>
      <c r="G442" s="104" t="s">
        <v>502</v>
      </c>
      <c r="H442" s="70"/>
      <c r="I442" s="71"/>
      <c r="J442" s="71"/>
      <c r="K442" s="71"/>
      <c r="L442" s="71"/>
      <c r="M442" s="71"/>
      <c r="N442" s="71"/>
      <c r="O442" s="172" t="s">
        <v>96</v>
      </c>
      <c r="P442" s="173"/>
      <c r="Q442" s="174"/>
    </row>
    <row r="443" spans="1:17" s="117" customFormat="1" ht="20.100000000000001" customHeight="1">
      <c r="A443" s="117">
        <v>232</v>
      </c>
      <c r="B443" s="66">
        <v>24</v>
      </c>
      <c r="C443" s="112">
        <v>23214312173</v>
      </c>
      <c r="D443" s="68" t="s">
        <v>327</v>
      </c>
      <c r="E443" s="69" t="s">
        <v>142</v>
      </c>
      <c r="F443" s="104" t="s">
        <v>524</v>
      </c>
      <c r="G443" s="104" t="s">
        <v>417</v>
      </c>
      <c r="H443" s="70"/>
      <c r="I443" s="71"/>
      <c r="J443" s="71"/>
      <c r="K443" s="71"/>
      <c r="L443" s="71"/>
      <c r="M443" s="71"/>
      <c r="N443" s="71"/>
      <c r="O443" s="172" t="s">
        <v>96</v>
      </c>
      <c r="P443" s="173"/>
      <c r="Q443" s="174"/>
    </row>
    <row r="444" spans="1:17" s="117" customFormat="1" ht="20.100000000000001" customHeight="1">
      <c r="A444" s="117">
        <v>233</v>
      </c>
      <c r="B444" s="66">
        <v>25</v>
      </c>
      <c r="C444" s="112">
        <v>24211209488</v>
      </c>
      <c r="D444" s="68" t="s">
        <v>252</v>
      </c>
      <c r="E444" s="69" t="s">
        <v>142</v>
      </c>
      <c r="F444" s="104" t="s">
        <v>524</v>
      </c>
      <c r="G444" s="104" t="s">
        <v>438</v>
      </c>
      <c r="H444" s="70"/>
      <c r="I444" s="71"/>
      <c r="J444" s="71"/>
      <c r="K444" s="71"/>
      <c r="L444" s="71"/>
      <c r="M444" s="71"/>
      <c r="N444" s="71"/>
      <c r="O444" s="172" t="s">
        <v>96</v>
      </c>
      <c r="P444" s="173"/>
      <c r="Q444" s="174"/>
    </row>
    <row r="445" spans="1:17" s="117" customFormat="1" ht="20.100000000000001" customHeight="1">
      <c r="A445" s="117">
        <v>234</v>
      </c>
      <c r="B445" s="66">
        <v>26</v>
      </c>
      <c r="C445" s="112">
        <v>25216110350</v>
      </c>
      <c r="D445" s="68" t="s">
        <v>272</v>
      </c>
      <c r="E445" s="69" t="s">
        <v>145</v>
      </c>
      <c r="F445" s="104" t="s">
        <v>524</v>
      </c>
      <c r="G445" s="104" t="s">
        <v>517</v>
      </c>
      <c r="H445" s="70"/>
      <c r="I445" s="71"/>
      <c r="J445" s="71"/>
      <c r="K445" s="71"/>
      <c r="L445" s="71"/>
      <c r="M445" s="71"/>
      <c r="N445" s="71"/>
      <c r="O445" s="172" t="s">
        <v>96</v>
      </c>
      <c r="P445" s="173"/>
      <c r="Q445" s="174"/>
    </row>
    <row r="446" spans="1:17" s="117" customFormat="1" ht="20.100000000000001" customHeight="1">
      <c r="A446" s="117">
        <v>235</v>
      </c>
      <c r="B446" s="66">
        <v>27</v>
      </c>
      <c r="C446" s="112">
        <v>24202109696</v>
      </c>
      <c r="D446" s="68" t="s">
        <v>263</v>
      </c>
      <c r="E446" s="69" t="s">
        <v>205</v>
      </c>
      <c r="F446" s="104" t="s">
        <v>524</v>
      </c>
      <c r="G446" s="104" t="s">
        <v>489</v>
      </c>
      <c r="H446" s="70"/>
      <c r="I446" s="71"/>
      <c r="J446" s="71"/>
      <c r="K446" s="71"/>
      <c r="L446" s="71"/>
      <c r="M446" s="71"/>
      <c r="N446" s="71"/>
      <c r="O446" s="172" t="s">
        <v>96</v>
      </c>
      <c r="P446" s="173"/>
      <c r="Q446" s="174"/>
    </row>
    <row r="447" spans="1:17" s="117" customFormat="1" ht="20.100000000000001" customHeight="1">
      <c r="A447" s="117">
        <v>236</v>
      </c>
      <c r="B447" s="66">
        <v>28</v>
      </c>
      <c r="C447" s="112">
        <v>24202104844</v>
      </c>
      <c r="D447" s="68" t="s">
        <v>493</v>
      </c>
      <c r="E447" s="69" t="s">
        <v>87</v>
      </c>
      <c r="F447" s="104" t="s">
        <v>524</v>
      </c>
      <c r="G447" s="104" t="s">
        <v>489</v>
      </c>
      <c r="H447" s="70"/>
      <c r="I447" s="71"/>
      <c r="J447" s="71"/>
      <c r="K447" s="71"/>
      <c r="L447" s="71"/>
      <c r="M447" s="71"/>
      <c r="N447" s="71"/>
      <c r="O447" s="172" t="s">
        <v>96</v>
      </c>
      <c r="P447" s="173"/>
      <c r="Q447" s="174"/>
    </row>
    <row r="448" spans="1:17" s="117" customFormat="1" ht="20.100000000000001" customHeight="1">
      <c r="A448" s="117">
        <v>237</v>
      </c>
      <c r="B448" s="66">
        <v>29</v>
      </c>
      <c r="C448" s="112">
        <v>24211206402</v>
      </c>
      <c r="D448" s="68" t="s">
        <v>297</v>
      </c>
      <c r="E448" s="69" t="s">
        <v>78</v>
      </c>
      <c r="F448" s="104" t="s">
        <v>524</v>
      </c>
      <c r="G448" s="104" t="s">
        <v>438</v>
      </c>
      <c r="H448" s="70"/>
      <c r="I448" s="71"/>
      <c r="J448" s="71"/>
      <c r="K448" s="71"/>
      <c r="L448" s="71"/>
      <c r="M448" s="71"/>
      <c r="N448" s="71"/>
      <c r="O448" s="172" t="s">
        <v>96</v>
      </c>
      <c r="P448" s="173"/>
      <c r="Q448" s="174"/>
    </row>
    <row r="449" spans="1:18" s="117" customFormat="1" ht="20.100000000000001" customHeight="1">
      <c r="A449" s="117">
        <v>238</v>
      </c>
      <c r="B449" s="73">
        <v>30</v>
      </c>
      <c r="C449" s="112">
        <v>24211208581</v>
      </c>
      <c r="D449" s="68" t="s">
        <v>364</v>
      </c>
      <c r="E449" s="69" t="s">
        <v>148</v>
      </c>
      <c r="F449" s="104" t="s">
        <v>524</v>
      </c>
      <c r="G449" s="104" t="s">
        <v>438</v>
      </c>
      <c r="H449" s="74"/>
      <c r="I449" s="75"/>
      <c r="J449" s="75"/>
      <c r="K449" s="75"/>
      <c r="L449" s="75"/>
      <c r="M449" s="75"/>
      <c r="N449" s="75"/>
      <c r="O449" s="172" t="s">
        <v>96</v>
      </c>
      <c r="P449" s="173"/>
      <c r="Q449" s="174"/>
    </row>
    <row r="450" spans="1:18" s="117" customFormat="1" ht="23.25" customHeight="1">
      <c r="A450" s="117">
        <v>0</v>
      </c>
      <c r="B450" s="76" t="s">
        <v>71</v>
      </c>
      <c r="C450" s="113"/>
      <c r="D450" s="78"/>
      <c r="E450" s="79"/>
      <c r="F450" s="105"/>
      <c r="G450" s="105"/>
      <c r="H450" s="81"/>
      <c r="I450" s="82"/>
      <c r="J450" s="82"/>
      <c r="K450" s="82"/>
      <c r="L450" s="82"/>
      <c r="M450" s="82"/>
      <c r="N450" s="82"/>
      <c r="O450" s="120"/>
      <c r="P450" s="120"/>
      <c r="Q450" s="120"/>
    </row>
    <row r="451" spans="1:18" s="117" customFormat="1" ht="20.100000000000001" customHeight="1">
      <c r="A451" s="117">
        <v>0</v>
      </c>
      <c r="B451" s="83" t="s">
        <v>99</v>
      </c>
      <c r="C451" s="114"/>
      <c r="D451" s="85"/>
      <c r="E451" s="86"/>
      <c r="F451" s="106"/>
      <c r="G451" s="106"/>
      <c r="H451" s="88"/>
      <c r="I451" s="89"/>
      <c r="J451" s="89"/>
      <c r="K451" s="89"/>
      <c r="L451" s="89"/>
      <c r="M451" s="89"/>
      <c r="N451" s="89"/>
      <c r="O451" s="90"/>
      <c r="P451" s="90"/>
      <c r="Q451" s="90"/>
    </row>
    <row r="452" spans="1:18" s="117" customFormat="1" ht="18.75" customHeight="1">
      <c r="A452" s="117">
        <v>0</v>
      </c>
      <c r="B452" s="91"/>
      <c r="C452" s="114"/>
      <c r="D452" s="85"/>
      <c r="E452" s="86"/>
      <c r="F452" s="106"/>
      <c r="G452" s="106"/>
      <c r="H452" s="88"/>
      <c r="I452" s="89"/>
      <c r="J452" s="89"/>
      <c r="K452" s="89"/>
      <c r="L452" s="89"/>
      <c r="M452" s="89"/>
      <c r="N452" s="89"/>
      <c r="O452" s="90"/>
      <c r="P452" s="90"/>
      <c r="Q452" s="90"/>
    </row>
    <row r="453" spans="1:18" s="117" customFormat="1" ht="18" customHeight="1">
      <c r="A453" s="101">
        <v>0</v>
      </c>
      <c r="B453" s="91"/>
      <c r="C453" s="114"/>
      <c r="D453" s="85"/>
      <c r="E453" s="86"/>
      <c r="F453" s="106"/>
      <c r="G453" s="106"/>
      <c r="H453" s="88"/>
      <c r="I453" s="89"/>
      <c r="J453" s="89"/>
      <c r="K453" s="89"/>
      <c r="L453" s="89"/>
      <c r="M453" s="89"/>
      <c r="N453" s="89"/>
      <c r="O453" s="90"/>
      <c r="P453" s="90"/>
      <c r="Q453" s="90"/>
    </row>
    <row r="454" spans="1:18" s="117" customFormat="1" ht="8.25" customHeight="1">
      <c r="A454" s="101">
        <v>0</v>
      </c>
      <c r="B454" s="91"/>
      <c r="C454" s="114"/>
      <c r="D454" s="85"/>
      <c r="E454" s="86"/>
      <c r="F454" s="106"/>
      <c r="G454" s="106"/>
      <c r="H454" s="88"/>
      <c r="I454" s="89"/>
      <c r="J454" s="89"/>
      <c r="K454" s="89"/>
      <c r="L454" s="89"/>
      <c r="M454" s="89"/>
      <c r="N454" s="89"/>
      <c r="O454" s="90"/>
      <c r="P454" s="90"/>
      <c r="Q454" s="90"/>
    </row>
    <row r="455" spans="1:18" s="117" customFormat="1" ht="20.100000000000001" customHeight="1">
      <c r="A455" s="101">
        <v>0</v>
      </c>
      <c r="C455" s="115" t="s">
        <v>98</v>
      </c>
      <c r="D455" s="85"/>
      <c r="E455" s="86"/>
      <c r="F455" s="106"/>
      <c r="G455" s="106"/>
      <c r="H455" s="88"/>
      <c r="I455" s="89"/>
      <c r="J455" s="89"/>
      <c r="K455" s="89"/>
      <c r="L455" s="89"/>
      <c r="M455" s="89"/>
      <c r="N455" s="89"/>
      <c r="O455" s="90"/>
      <c r="P455" s="90"/>
      <c r="Q455" s="90"/>
    </row>
    <row r="456" spans="1:18" s="117" customFormat="1" ht="13.5" customHeight="1">
      <c r="A456" s="101">
        <v>0</v>
      </c>
      <c r="B456" s="92"/>
      <c r="C456" s="114"/>
      <c r="D456" s="85"/>
      <c r="E456" s="86"/>
      <c r="F456" s="106"/>
      <c r="G456" s="106"/>
      <c r="H456" s="108" t="s">
        <v>549</v>
      </c>
      <c r="I456" s="109">
        <v>7</v>
      </c>
      <c r="J456" s="109"/>
      <c r="K456" s="109"/>
      <c r="L456" s="109"/>
      <c r="M456" s="89"/>
      <c r="N456" s="198" t="s">
        <v>50</v>
      </c>
      <c r="O456" s="199">
        <v>2</v>
      </c>
      <c r="P456" s="55"/>
      <c r="Q456" s="110"/>
      <c r="R456" s="103"/>
    </row>
    <row r="457" spans="1:18" s="117" customFormat="1" ht="20.100000000000001" customHeight="1">
      <c r="A457" s="117">
        <v>239</v>
      </c>
      <c r="B457" s="93">
        <v>31</v>
      </c>
      <c r="C457" s="116">
        <v>24212107334</v>
      </c>
      <c r="D457" s="95" t="s">
        <v>279</v>
      </c>
      <c r="E457" s="96" t="s">
        <v>173</v>
      </c>
      <c r="F457" s="107" t="s">
        <v>524</v>
      </c>
      <c r="G457" s="107" t="s">
        <v>489</v>
      </c>
      <c r="H457" s="97"/>
      <c r="I457" s="98"/>
      <c r="J457" s="98"/>
      <c r="K457" s="98"/>
      <c r="L457" s="98"/>
      <c r="M457" s="98"/>
      <c r="N457" s="98"/>
      <c r="O457" s="175" t="s">
        <v>96</v>
      </c>
      <c r="P457" s="176"/>
      <c r="Q457" s="177"/>
    </row>
    <row r="458" spans="1:18" s="117" customFormat="1" ht="20.100000000000001" customHeight="1">
      <c r="A458" s="117">
        <v>240</v>
      </c>
      <c r="B458" s="66">
        <v>32</v>
      </c>
      <c r="C458" s="112">
        <v>24214306825</v>
      </c>
      <c r="D458" s="68" t="s">
        <v>503</v>
      </c>
      <c r="E458" s="69" t="s">
        <v>210</v>
      </c>
      <c r="F458" s="104" t="s">
        <v>524</v>
      </c>
      <c r="G458" s="104" t="s">
        <v>502</v>
      </c>
      <c r="H458" s="70"/>
      <c r="I458" s="71"/>
      <c r="J458" s="71"/>
      <c r="K458" s="71"/>
      <c r="L458" s="71"/>
      <c r="M458" s="71"/>
      <c r="N458" s="71"/>
      <c r="O458" s="172" t="s">
        <v>96</v>
      </c>
      <c r="P458" s="173"/>
      <c r="Q458" s="174"/>
    </row>
    <row r="459" spans="1:18" s="117" customFormat="1" ht="20.100000000000001" customHeight="1">
      <c r="A459" s="117">
        <v>241</v>
      </c>
      <c r="B459" s="66">
        <v>33</v>
      </c>
      <c r="C459" s="112">
        <v>24203202641</v>
      </c>
      <c r="D459" s="68" t="s">
        <v>384</v>
      </c>
      <c r="E459" s="69" t="s">
        <v>89</v>
      </c>
      <c r="F459" s="104" t="s">
        <v>524</v>
      </c>
      <c r="G459" s="104" t="s">
        <v>489</v>
      </c>
      <c r="H459" s="70"/>
      <c r="I459" s="71"/>
      <c r="J459" s="71"/>
      <c r="K459" s="71"/>
      <c r="L459" s="71"/>
      <c r="M459" s="71"/>
      <c r="N459" s="71"/>
      <c r="O459" s="172" t="s">
        <v>96</v>
      </c>
      <c r="P459" s="173"/>
      <c r="Q459" s="174"/>
    </row>
    <row r="460" spans="1:18" s="117" customFormat="1" ht="20.100000000000001" customHeight="1">
      <c r="A460" s="117">
        <v>242</v>
      </c>
      <c r="B460" s="66">
        <v>34</v>
      </c>
      <c r="C460" s="112">
        <v>24216116006</v>
      </c>
      <c r="D460" s="68" t="s">
        <v>378</v>
      </c>
      <c r="E460" s="69" t="s">
        <v>81</v>
      </c>
      <c r="F460" s="104" t="s">
        <v>524</v>
      </c>
      <c r="G460" s="104" t="s">
        <v>505</v>
      </c>
      <c r="H460" s="70"/>
      <c r="I460" s="71"/>
      <c r="J460" s="71"/>
      <c r="K460" s="71"/>
      <c r="L460" s="71"/>
      <c r="M460" s="71"/>
      <c r="N460" s="71"/>
      <c r="O460" s="172" t="s">
        <v>96</v>
      </c>
      <c r="P460" s="173"/>
      <c r="Q460" s="174"/>
    </row>
    <row r="461" spans="1:18" s="117" customFormat="1" ht="20.100000000000001" customHeight="1">
      <c r="A461" s="117">
        <v>243</v>
      </c>
      <c r="B461" s="66">
        <v>35</v>
      </c>
      <c r="C461" s="112">
        <v>24211615540</v>
      </c>
      <c r="D461" s="68" t="s">
        <v>292</v>
      </c>
      <c r="E461" s="69" t="s">
        <v>135</v>
      </c>
      <c r="F461" s="104" t="s">
        <v>524</v>
      </c>
      <c r="G461" s="104" t="s">
        <v>450</v>
      </c>
      <c r="H461" s="70"/>
      <c r="I461" s="71"/>
      <c r="J461" s="71"/>
      <c r="K461" s="71"/>
      <c r="L461" s="71"/>
      <c r="M461" s="71"/>
      <c r="N461" s="71"/>
      <c r="O461" s="172" t="s">
        <v>96</v>
      </c>
      <c r="P461" s="173"/>
      <c r="Q461" s="174"/>
    </row>
    <row r="462" spans="1:18" s="117" customFormat="1" ht="20.100000000000001" customHeight="1">
      <c r="A462" s="117">
        <v>244</v>
      </c>
      <c r="B462" s="66">
        <v>36</v>
      </c>
      <c r="C462" s="112">
        <v>24202112780</v>
      </c>
      <c r="D462" s="68" t="s">
        <v>146</v>
      </c>
      <c r="E462" s="69" t="s">
        <v>234</v>
      </c>
      <c r="F462" s="104" t="s">
        <v>524</v>
      </c>
      <c r="G462" s="104" t="s">
        <v>489</v>
      </c>
      <c r="H462" s="70"/>
      <c r="I462" s="71"/>
      <c r="J462" s="71"/>
      <c r="K462" s="71"/>
      <c r="L462" s="71"/>
      <c r="M462" s="71"/>
      <c r="N462" s="71"/>
      <c r="O462" s="172" t="s">
        <v>96</v>
      </c>
      <c r="P462" s="173"/>
      <c r="Q462" s="174"/>
    </row>
    <row r="463" spans="1:18" s="117" customFormat="1" ht="20.100000000000001" customHeight="1">
      <c r="A463" s="117">
        <v>245</v>
      </c>
      <c r="B463" s="66">
        <v>37</v>
      </c>
      <c r="C463" s="112">
        <v>24211208276</v>
      </c>
      <c r="D463" s="68" t="s">
        <v>445</v>
      </c>
      <c r="E463" s="69" t="s">
        <v>181</v>
      </c>
      <c r="F463" s="104" t="s">
        <v>524</v>
      </c>
      <c r="G463" s="104" t="s">
        <v>438</v>
      </c>
      <c r="H463" s="70"/>
      <c r="I463" s="71"/>
      <c r="J463" s="71"/>
      <c r="K463" s="71"/>
      <c r="L463" s="71"/>
      <c r="M463" s="71"/>
      <c r="N463" s="71"/>
      <c r="O463" s="172" t="s">
        <v>96</v>
      </c>
      <c r="P463" s="173"/>
      <c r="Q463" s="174"/>
    </row>
    <row r="464" spans="1:18" s="117" customFormat="1" ht="20.100000000000001" customHeight="1">
      <c r="A464" s="117">
        <v>246</v>
      </c>
      <c r="B464" s="66">
        <v>38</v>
      </c>
      <c r="C464" s="112">
        <v>24202207152</v>
      </c>
      <c r="D464" s="68" t="s">
        <v>340</v>
      </c>
      <c r="E464" s="69" t="s">
        <v>136</v>
      </c>
      <c r="F464" s="104" t="s">
        <v>524</v>
      </c>
      <c r="G464" s="104" t="s">
        <v>489</v>
      </c>
      <c r="H464" s="70"/>
      <c r="I464" s="71"/>
      <c r="J464" s="71"/>
      <c r="K464" s="71"/>
      <c r="L464" s="71"/>
      <c r="M464" s="71"/>
      <c r="N464" s="71"/>
      <c r="O464" s="172" t="s">
        <v>96</v>
      </c>
      <c r="P464" s="173"/>
      <c r="Q464" s="174"/>
    </row>
    <row r="465" spans="1:17" s="117" customFormat="1" ht="20.100000000000001" customHeight="1">
      <c r="A465" s="117">
        <v>247</v>
      </c>
      <c r="B465" s="66">
        <v>39</v>
      </c>
      <c r="C465" s="112">
        <v>25202501983</v>
      </c>
      <c r="D465" s="68" t="s">
        <v>146</v>
      </c>
      <c r="E465" s="69" t="s">
        <v>136</v>
      </c>
      <c r="F465" s="104" t="s">
        <v>524</v>
      </c>
      <c r="G465" s="104" t="s">
        <v>507</v>
      </c>
      <c r="H465" s="70"/>
      <c r="I465" s="71"/>
      <c r="J465" s="71"/>
      <c r="K465" s="71"/>
      <c r="L465" s="71"/>
      <c r="M465" s="71"/>
      <c r="N465" s="71"/>
      <c r="O465" s="172" t="s">
        <v>96</v>
      </c>
      <c r="P465" s="173"/>
      <c r="Q465" s="174"/>
    </row>
    <row r="466" spans="1:17" s="117" customFormat="1" ht="20.100000000000001" customHeight="1">
      <c r="A466" s="117">
        <v>248</v>
      </c>
      <c r="B466" s="66">
        <v>40</v>
      </c>
      <c r="C466" s="112">
        <v>24202103591</v>
      </c>
      <c r="D466" s="68" t="s">
        <v>95</v>
      </c>
      <c r="E466" s="69" t="s">
        <v>174</v>
      </c>
      <c r="F466" s="104" t="s">
        <v>524</v>
      </c>
      <c r="G466" s="104" t="s">
        <v>489</v>
      </c>
      <c r="H466" s="70"/>
      <c r="I466" s="71"/>
      <c r="J466" s="71"/>
      <c r="K466" s="71"/>
      <c r="L466" s="71"/>
      <c r="M466" s="71"/>
      <c r="N466" s="71"/>
      <c r="O466" s="172" t="s">
        <v>96</v>
      </c>
      <c r="P466" s="173"/>
      <c r="Q466" s="174"/>
    </row>
    <row r="467" spans="1:17" s="117" customFormat="1" ht="20.100000000000001" customHeight="1">
      <c r="A467" s="117">
        <v>249</v>
      </c>
      <c r="B467" s="66">
        <v>41</v>
      </c>
      <c r="C467" s="112">
        <v>24211213753</v>
      </c>
      <c r="D467" s="68" t="s">
        <v>276</v>
      </c>
      <c r="E467" s="69" t="s">
        <v>201</v>
      </c>
      <c r="F467" s="104" t="s">
        <v>524</v>
      </c>
      <c r="G467" s="104" t="s">
        <v>438</v>
      </c>
      <c r="H467" s="70"/>
      <c r="I467" s="71"/>
      <c r="J467" s="71"/>
      <c r="K467" s="71"/>
      <c r="L467" s="71"/>
      <c r="M467" s="71"/>
      <c r="N467" s="71"/>
      <c r="O467" s="172" t="s">
        <v>96</v>
      </c>
      <c r="P467" s="173"/>
      <c r="Q467" s="174"/>
    </row>
    <row r="468" spans="1:17" s="117" customFormat="1" ht="20.100000000000001" customHeight="1">
      <c r="A468" s="117">
        <v>0</v>
      </c>
      <c r="B468" s="66">
        <v>42</v>
      </c>
      <c r="C468" s="112" t="s">
        <v>96</v>
      </c>
      <c r="D468" s="68" t="s">
        <v>96</v>
      </c>
      <c r="E468" s="69" t="s">
        <v>96</v>
      </c>
      <c r="F468" s="104" t="s">
        <v>96</v>
      </c>
      <c r="G468" s="104" t="s">
        <v>96</v>
      </c>
      <c r="H468" s="70"/>
      <c r="I468" s="71"/>
      <c r="J468" s="71"/>
      <c r="K468" s="71"/>
      <c r="L468" s="71"/>
      <c r="M468" s="71"/>
      <c r="N468" s="71"/>
      <c r="O468" s="172" t="s">
        <v>96</v>
      </c>
      <c r="P468" s="173"/>
      <c r="Q468" s="174"/>
    </row>
    <row r="469" spans="1:17" s="117" customFormat="1" ht="20.100000000000001" customHeight="1">
      <c r="A469" s="117">
        <v>0</v>
      </c>
      <c r="B469" s="66">
        <v>43</v>
      </c>
      <c r="C469" s="112" t="s">
        <v>96</v>
      </c>
      <c r="D469" s="68" t="s">
        <v>96</v>
      </c>
      <c r="E469" s="69" t="s">
        <v>96</v>
      </c>
      <c r="F469" s="104" t="s">
        <v>96</v>
      </c>
      <c r="G469" s="104" t="s">
        <v>96</v>
      </c>
      <c r="H469" s="70"/>
      <c r="I469" s="71"/>
      <c r="J469" s="71"/>
      <c r="K469" s="71"/>
      <c r="L469" s="71"/>
      <c r="M469" s="71"/>
      <c r="N469" s="71"/>
      <c r="O469" s="172" t="s">
        <v>96</v>
      </c>
      <c r="P469" s="173"/>
      <c r="Q469" s="174"/>
    </row>
    <row r="470" spans="1:17" s="117" customFormat="1" ht="20.100000000000001" customHeight="1">
      <c r="A470" s="117">
        <v>0</v>
      </c>
      <c r="B470" s="66">
        <v>44</v>
      </c>
      <c r="C470" s="112" t="s">
        <v>96</v>
      </c>
      <c r="D470" s="68" t="s">
        <v>96</v>
      </c>
      <c r="E470" s="69" t="s">
        <v>96</v>
      </c>
      <c r="F470" s="104" t="s">
        <v>96</v>
      </c>
      <c r="G470" s="104" t="s">
        <v>96</v>
      </c>
      <c r="H470" s="70"/>
      <c r="I470" s="71"/>
      <c r="J470" s="71"/>
      <c r="K470" s="71"/>
      <c r="L470" s="71"/>
      <c r="M470" s="71"/>
      <c r="N470" s="71"/>
      <c r="O470" s="172" t="s">
        <v>96</v>
      </c>
      <c r="P470" s="173"/>
      <c r="Q470" s="174"/>
    </row>
    <row r="471" spans="1:17" s="117" customFormat="1" ht="20.100000000000001" customHeight="1">
      <c r="A471" s="117">
        <v>0</v>
      </c>
      <c r="B471" s="66">
        <v>45</v>
      </c>
      <c r="C471" s="112" t="s">
        <v>96</v>
      </c>
      <c r="D471" s="68" t="s">
        <v>96</v>
      </c>
      <c r="E471" s="69" t="s">
        <v>96</v>
      </c>
      <c r="F471" s="104" t="s">
        <v>96</v>
      </c>
      <c r="G471" s="104" t="s">
        <v>96</v>
      </c>
      <c r="H471" s="70"/>
      <c r="I471" s="71"/>
      <c r="J471" s="71"/>
      <c r="K471" s="71"/>
      <c r="L471" s="71"/>
      <c r="M471" s="71"/>
      <c r="N471" s="71"/>
      <c r="O471" s="172" t="s">
        <v>96</v>
      </c>
      <c r="P471" s="173"/>
      <c r="Q471" s="174"/>
    </row>
    <row r="472" spans="1:17" s="117" customFormat="1" ht="20.100000000000001" customHeight="1">
      <c r="A472" s="117">
        <v>0</v>
      </c>
      <c r="B472" s="66">
        <v>46</v>
      </c>
      <c r="C472" s="112" t="s">
        <v>96</v>
      </c>
      <c r="D472" s="68" t="s">
        <v>96</v>
      </c>
      <c r="E472" s="69" t="s">
        <v>96</v>
      </c>
      <c r="F472" s="104" t="s">
        <v>96</v>
      </c>
      <c r="G472" s="104" t="s">
        <v>96</v>
      </c>
      <c r="H472" s="70"/>
      <c r="I472" s="71"/>
      <c r="J472" s="71"/>
      <c r="K472" s="71"/>
      <c r="L472" s="71"/>
      <c r="M472" s="71"/>
      <c r="N472" s="71"/>
      <c r="O472" s="172" t="s">
        <v>96</v>
      </c>
      <c r="P472" s="173"/>
      <c r="Q472" s="174"/>
    </row>
    <row r="473" spans="1:17" s="117" customFormat="1" ht="20.100000000000001" customHeight="1">
      <c r="A473" s="117">
        <v>0</v>
      </c>
      <c r="B473" s="66">
        <v>47</v>
      </c>
      <c r="C473" s="112" t="s">
        <v>96</v>
      </c>
      <c r="D473" s="68" t="s">
        <v>96</v>
      </c>
      <c r="E473" s="69" t="s">
        <v>96</v>
      </c>
      <c r="F473" s="104" t="s">
        <v>96</v>
      </c>
      <c r="G473" s="104" t="s">
        <v>96</v>
      </c>
      <c r="H473" s="70"/>
      <c r="I473" s="71"/>
      <c r="J473" s="71"/>
      <c r="K473" s="71"/>
      <c r="L473" s="71"/>
      <c r="M473" s="71"/>
      <c r="N473" s="71"/>
      <c r="O473" s="172" t="s">
        <v>96</v>
      </c>
      <c r="P473" s="173"/>
      <c r="Q473" s="174"/>
    </row>
    <row r="474" spans="1:17" s="117" customFormat="1" ht="20.100000000000001" customHeight="1">
      <c r="A474" s="117">
        <v>0</v>
      </c>
      <c r="B474" s="66">
        <v>48</v>
      </c>
      <c r="C474" s="112" t="s">
        <v>96</v>
      </c>
      <c r="D474" s="68" t="s">
        <v>96</v>
      </c>
      <c r="E474" s="69" t="s">
        <v>96</v>
      </c>
      <c r="F474" s="104" t="s">
        <v>96</v>
      </c>
      <c r="G474" s="104" t="s">
        <v>96</v>
      </c>
      <c r="H474" s="70"/>
      <c r="I474" s="71"/>
      <c r="J474" s="71"/>
      <c r="K474" s="71"/>
      <c r="L474" s="71"/>
      <c r="M474" s="71"/>
      <c r="N474" s="71"/>
      <c r="O474" s="172" t="s">
        <v>96</v>
      </c>
      <c r="P474" s="173"/>
      <c r="Q474" s="174"/>
    </row>
    <row r="475" spans="1:17" s="117" customFormat="1" ht="20.100000000000001" customHeight="1">
      <c r="A475" s="117">
        <v>0</v>
      </c>
      <c r="B475" s="66">
        <v>49</v>
      </c>
      <c r="C475" s="112" t="s">
        <v>96</v>
      </c>
      <c r="D475" s="68" t="s">
        <v>96</v>
      </c>
      <c r="E475" s="69" t="s">
        <v>96</v>
      </c>
      <c r="F475" s="104" t="s">
        <v>96</v>
      </c>
      <c r="G475" s="104" t="s">
        <v>96</v>
      </c>
      <c r="H475" s="70"/>
      <c r="I475" s="71"/>
      <c r="J475" s="71"/>
      <c r="K475" s="71"/>
      <c r="L475" s="71"/>
      <c r="M475" s="71"/>
      <c r="N475" s="71"/>
      <c r="O475" s="172" t="s">
        <v>96</v>
      </c>
      <c r="P475" s="173"/>
      <c r="Q475" s="174"/>
    </row>
    <row r="476" spans="1:17" s="117" customFormat="1" ht="20.100000000000001" customHeight="1">
      <c r="A476" s="117">
        <v>0</v>
      </c>
      <c r="B476" s="66">
        <v>50</v>
      </c>
      <c r="C476" s="112" t="s">
        <v>96</v>
      </c>
      <c r="D476" s="68" t="s">
        <v>96</v>
      </c>
      <c r="E476" s="69" t="s">
        <v>96</v>
      </c>
      <c r="F476" s="104" t="s">
        <v>96</v>
      </c>
      <c r="G476" s="104" t="s">
        <v>96</v>
      </c>
      <c r="H476" s="70"/>
      <c r="I476" s="71"/>
      <c r="J476" s="71"/>
      <c r="K476" s="71"/>
      <c r="L476" s="71"/>
      <c r="M476" s="71"/>
      <c r="N476" s="71"/>
      <c r="O476" s="172" t="s">
        <v>96</v>
      </c>
      <c r="P476" s="173"/>
      <c r="Q476" s="174"/>
    </row>
    <row r="477" spans="1:17" s="117" customFormat="1" ht="20.100000000000001" customHeight="1">
      <c r="A477" s="117">
        <v>0</v>
      </c>
      <c r="B477" s="66">
        <v>51</v>
      </c>
      <c r="C477" s="112" t="s">
        <v>96</v>
      </c>
      <c r="D477" s="68" t="s">
        <v>96</v>
      </c>
      <c r="E477" s="69" t="s">
        <v>96</v>
      </c>
      <c r="F477" s="104" t="s">
        <v>96</v>
      </c>
      <c r="G477" s="104" t="s">
        <v>96</v>
      </c>
      <c r="H477" s="70"/>
      <c r="I477" s="71"/>
      <c r="J477" s="71"/>
      <c r="K477" s="71"/>
      <c r="L477" s="71"/>
      <c r="M477" s="71"/>
      <c r="N477" s="71"/>
      <c r="O477" s="172" t="s">
        <v>96</v>
      </c>
      <c r="P477" s="173"/>
      <c r="Q477" s="174"/>
    </row>
    <row r="478" spans="1:17" s="117" customFormat="1" ht="20.100000000000001" customHeight="1">
      <c r="A478" s="117">
        <v>0</v>
      </c>
      <c r="B478" s="66">
        <v>52</v>
      </c>
      <c r="C478" s="112" t="s">
        <v>96</v>
      </c>
      <c r="D478" s="68" t="s">
        <v>96</v>
      </c>
      <c r="E478" s="69" t="s">
        <v>96</v>
      </c>
      <c r="F478" s="104" t="s">
        <v>96</v>
      </c>
      <c r="G478" s="104" t="s">
        <v>96</v>
      </c>
      <c r="H478" s="70"/>
      <c r="I478" s="71"/>
      <c r="J478" s="71"/>
      <c r="K478" s="71"/>
      <c r="L478" s="71"/>
      <c r="M478" s="71"/>
      <c r="N478" s="71"/>
      <c r="O478" s="172" t="s">
        <v>96</v>
      </c>
      <c r="P478" s="173"/>
      <c r="Q478" s="174"/>
    </row>
    <row r="479" spans="1:17" s="117" customFormat="1" ht="20.100000000000001" customHeight="1">
      <c r="A479" s="117">
        <v>0</v>
      </c>
      <c r="B479" s="66">
        <v>53</v>
      </c>
      <c r="C479" s="112" t="s">
        <v>96</v>
      </c>
      <c r="D479" s="68" t="s">
        <v>96</v>
      </c>
      <c r="E479" s="69" t="s">
        <v>96</v>
      </c>
      <c r="F479" s="104" t="s">
        <v>96</v>
      </c>
      <c r="G479" s="104" t="s">
        <v>96</v>
      </c>
      <c r="H479" s="70"/>
      <c r="I479" s="71"/>
      <c r="J479" s="71"/>
      <c r="K479" s="71"/>
      <c r="L479" s="71"/>
      <c r="M479" s="71"/>
      <c r="N479" s="71"/>
      <c r="O479" s="172" t="s">
        <v>96</v>
      </c>
      <c r="P479" s="173"/>
      <c r="Q479" s="174"/>
    </row>
    <row r="480" spans="1:17" s="117" customFormat="1" ht="20.100000000000001" customHeight="1">
      <c r="A480" s="117">
        <v>0</v>
      </c>
      <c r="B480" s="66">
        <v>54</v>
      </c>
      <c r="C480" s="112" t="s">
        <v>96</v>
      </c>
      <c r="D480" s="68" t="s">
        <v>96</v>
      </c>
      <c r="E480" s="69" t="s">
        <v>96</v>
      </c>
      <c r="F480" s="104" t="s">
        <v>96</v>
      </c>
      <c r="G480" s="104" t="s">
        <v>96</v>
      </c>
      <c r="H480" s="70"/>
      <c r="I480" s="71"/>
      <c r="J480" s="71"/>
      <c r="K480" s="71"/>
      <c r="L480" s="71"/>
      <c r="M480" s="71"/>
      <c r="N480" s="71"/>
      <c r="O480" s="172" t="s">
        <v>96</v>
      </c>
      <c r="P480" s="173"/>
      <c r="Q480" s="174"/>
    </row>
    <row r="481" spans="1:17" s="117" customFormat="1" ht="20.100000000000001" customHeight="1">
      <c r="A481" s="117">
        <v>0</v>
      </c>
      <c r="B481" s="66">
        <v>55</v>
      </c>
      <c r="C481" s="112" t="s">
        <v>96</v>
      </c>
      <c r="D481" s="68" t="s">
        <v>96</v>
      </c>
      <c r="E481" s="69" t="s">
        <v>96</v>
      </c>
      <c r="F481" s="104" t="s">
        <v>96</v>
      </c>
      <c r="G481" s="104" t="s">
        <v>96</v>
      </c>
      <c r="H481" s="70"/>
      <c r="I481" s="71"/>
      <c r="J481" s="71"/>
      <c r="K481" s="71"/>
      <c r="L481" s="71"/>
      <c r="M481" s="71"/>
      <c r="N481" s="71"/>
      <c r="O481" s="172" t="s">
        <v>96</v>
      </c>
      <c r="P481" s="173"/>
      <c r="Q481" s="174"/>
    </row>
    <row r="482" spans="1:17" s="117" customFormat="1" ht="20.100000000000001" customHeight="1">
      <c r="A482" s="117">
        <v>0</v>
      </c>
      <c r="B482" s="66">
        <v>56</v>
      </c>
      <c r="C482" s="112" t="s">
        <v>96</v>
      </c>
      <c r="D482" s="68" t="s">
        <v>96</v>
      </c>
      <c r="E482" s="69" t="s">
        <v>96</v>
      </c>
      <c r="F482" s="104" t="s">
        <v>96</v>
      </c>
      <c r="G482" s="104" t="s">
        <v>96</v>
      </c>
      <c r="H482" s="70"/>
      <c r="I482" s="71"/>
      <c r="J482" s="71"/>
      <c r="K482" s="71"/>
      <c r="L482" s="71"/>
      <c r="M482" s="71"/>
      <c r="N482" s="71"/>
      <c r="O482" s="172" t="s">
        <v>96</v>
      </c>
      <c r="P482" s="173"/>
      <c r="Q482" s="174"/>
    </row>
    <row r="483" spans="1:17" s="117" customFormat="1" ht="20.100000000000001" customHeight="1">
      <c r="A483" s="117">
        <v>0</v>
      </c>
      <c r="B483" s="66">
        <v>57</v>
      </c>
      <c r="C483" s="112" t="s">
        <v>96</v>
      </c>
      <c r="D483" s="68" t="s">
        <v>96</v>
      </c>
      <c r="E483" s="69" t="s">
        <v>96</v>
      </c>
      <c r="F483" s="104" t="s">
        <v>96</v>
      </c>
      <c r="G483" s="104" t="s">
        <v>96</v>
      </c>
      <c r="H483" s="70"/>
      <c r="I483" s="71"/>
      <c r="J483" s="71"/>
      <c r="K483" s="71"/>
      <c r="L483" s="71"/>
      <c r="M483" s="71"/>
      <c r="N483" s="71"/>
      <c r="O483" s="172" t="s">
        <v>96</v>
      </c>
      <c r="P483" s="173"/>
      <c r="Q483" s="174"/>
    </row>
    <row r="484" spans="1:17" s="117" customFormat="1" ht="20.100000000000001" customHeight="1">
      <c r="A484" s="117">
        <v>0</v>
      </c>
      <c r="B484" s="66">
        <v>58</v>
      </c>
      <c r="C484" s="112" t="s">
        <v>96</v>
      </c>
      <c r="D484" s="68" t="s">
        <v>96</v>
      </c>
      <c r="E484" s="69" t="s">
        <v>96</v>
      </c>
      <c r="F484" s="104" t="s">
        <v>96</v>
      </c>
      <c r="G484" s="104" t="s">
        <v>96</v>
      </c>
      <c r="H484" s="70"/>
      <c r="I484" s="71"/>
      <c r="J484" s="71"/>
      <c r="K484" s="71"/>
      <c r="L484" s="71"/>
      <c r="M484" s="71"/>
      <c r="N484" s="71"/>
      <c r="O484" s="172" t="s">
        <v>96</v>
      </c>
      <c r="P484" s="173"/>
      <c r="Q484" s="174"/>
    </row>
    <row r="485" spans="1:17" s="117" customFormat="1" ht="20.100000000000001" customHeight="1">
      <c r="A485" s="117">
        <v>0</v>
      </c>
      <c r="B485" s="66">
        <v>59</v>
      </c>
      <c r="C485" s="112" t="s">
        <v>96</v>
      </c>
      <c r="D485" s="68" t="s">
        <v>96</v>
      </c>
      <c r="E485" s="69" t="s">
        <v>96</v>
      </c>
      <c r="F485" s="104" t="s">
        <v>96</v>
      </c>
      <c r="G485" s="104" t="s">
        <v>96</v>
      </c>
      <c r="H485" s="70"/>
      <c r="I485" s="71"/>
      <c r="J485" s="71"/>
      <c r="K485" s="71"/>
      <c r="L485" s="71"/>
      <c r="M485" s="71"/>
      <c r="N485" s="71"/>
      <c r="O485" s="172" t="s">
        <v>96</v>
      </c>
      <c r="P485" s="173"/>
      <c r="Q485" s="174"/>
    </row>
    <row r="486" spans="1:17" s="117" customFormat="1" ht="20.100000000000001" customHeight="1">
      <c r="A486" s="117">
        <v>0</v>
      </c>
      <c r="B486" s="66">
        <v>60</v>
      </c>
      <c r="C486" s="112" t="s">
        <v>96</v>
      </c>
      <c r="D486" s="68" t="s">
        <v>96</v>
      </c>
      <c r="E486" s="69" t="s">
        <v>96</v>
      </c>
      <c r="F486" s="104" t="s">
        <v>96</v>
      </c>
      <c r="G486" s="104" t="s">
        <v>96</v>
      </c>
      <c r="H486" s="70"/>
      <c r="I486" s="71"/>
      <c r="J486" s="71"/>
      <c r="K486" s="71"/>
      <c r="L486" s="71"/>
      <c r="M486" s="71"/>
      <c r="N486" s="71"/>
      <c r="O486" s="172" t="s">
        <v>96</v>
      </c>
      <c r="P486" s="173"/>
      <c r="Q486" s="174"/>
    </row>
    <row r="487" spans="1:17" s="117" customFormat="1" ht="23.25" customHeight="1">
      <c r="A487" s="117">
        <v>0</v>
      </c>
      <c r="B487" s="76" t="s">
        <v>71</v>
      </c>
      <c r="C487" s="113"/>
      <c r="D487" s="78"/>
      <c r="E487" s="79"/>
      <c r="F487" s="105"/>
      <c r="G487" s="105"/>
      <c r="H487" s="81"/>
      <c r="I487" s="82"/>
      <c r="J487" s="82"/>
      <c r="K487" s="82"/>
      <c r="L487" s="82"/>
      <c r="M487" s="82"/>
      <c r="N487" s="82"/>
      <c r="O487" s="120"/>
      <c r="P487" s="120"/>
      <c r="Q487" s="120"/>
    </row>
    <row r="488" spans="1:17" s="117" customFormat="1" ht="20.100000000000001" customHeight="1">
      <c r="A488" s="117">
        <v>0</v>
      </c>
      <c r="B488" s="83" t="s">
        <v>99</v>
      </c>
      <c r="C488" s="114"/>
      <c r="D488" s="85"/>
      <c r="E488" s="86"/>
      <c r="F488" s="106"/>
      <c r="G488" s="106"/>
      <c r="H488" s="88"/>
      <c r="I488" s="89"/>
      <c r="J488" s="89"/>
      <c r="K488" s="89"/>
      <c r="L488" s="89"/>
      <c r="M488" s="89"/>
      <c r="N488" s="89"/>
      <c r="O488" s="90"/>
      <c r="P488" s="90"/>
      <c r="Q488" s="90"/>
    </row>
    <row r="489" spans="1:17" s="117" customFormat="1" ht="20.100000000000001" customHeight="1">
      <c r="A489" s="117">
        <v>0</v>
      </c>
      <c r="B489" s="91"/>
      <c r="C489" s="114"/>
      <c r="D489" s="85"/>
      <c r="E489" s="86"/>
      <c r="F489" s="106"/>
      <c r="G489" s="106"/>
      <c r="H489" s="88"/>
      <c r="I489" s="89"/>
      <c r="J489" s="89"/>
      <c r="K489" s="89"/>
      <c r="L489" s="89"/>
      <c r="M489" s="89"/>
      <c r="N489" s="89"/>
      <c r="O489" s="90"/>
      <c r="P489" s="90"/>
      <c r="Q489" s="90"/>
    </row>
    <row r="490" spans="1:17" s="117" customFormat="1" ht="18" customHeight="1">
      <c r="A490" s="101">
        <v>0</v>
      </c>
      <c r="B490" s="91"/>
      <c r="C490" s="114"/>
      <c r="D490" s="85"/>
      <c r="E490" s="86"/>
      <c r="F490" s="106"/>
      <c r="G490" s="106"/>
      <c r="H490" s="88"/>
      <c r="I490" s="89"/>
      <c r="J490" s="89"/>
      <c r="K490" s="89"/>
      <c r="L490" s="89"/>
      <c r="M490" s="89"/>
      <c r="N490" s="89"/>
      <c r="O490" s="90"/>
      <c r="P490" s="90"/>
      <c r="Q490" s="90"/>
    </row>
    <row r="491" spans="1:17" s="117" customFormat="1" ht="8.25" customHeight="1">
      <c r="A491" s="101">
        <v>0</v>
      </c>
      <c r="B491" s="91"/>
      <c r="C491" s="114"/>
      <c r="D491" s="85"/>
      <c r="E491" s="86"/>
      <c r="F491" s="106"/>
      <c r="G491" s="106"/>
      <c r="H491" s="88"/>
      <c r="I491" s="89"/>
      <c r="J491" s="89"/>
      <c r="K491" s="89"/>
      <c r="L491" s="89"/>
      <c r="M491" s="89"/>
      <c r="N491" s="89"/>
      <c r="O491" s="90"/>
      <c r="P491" s="90"/>
      <c r="Q491" s="90"/>
    </row>
    <row r="492" spans="1:17" s="117" customFormat="1" ht="20.100000000000001" customHeight="1">
      <c r="A492" s="101">
        <v>0</v>
      </c>
      <c r="B492" s="92"/>
      <c r="C492" s="115" t="s">
        <v>98</v>
      </c>
      <c r="D492" s="85"/>
      <c r="E492" s="86"/>
      <c r="F492" s="106"/>
      <c r="G492" s="106"/>
      <c r="H492" s="88"/>
      <c r="I492" s="89"/>
      <c r="J492" s="89"/>
      <c r="K492" s="89"/>
      <c r="L492" s="89"/>
      <c r="M492" s="89"/>
      <c r="N492" s="89"/>
      <c r="O492" s="90"/>
      <c r="P492" s="90"/>
      <c r="Q492" s="90"/>
    </row>
    <row r="493" spans="1:17" s="117" customFormat="1" ht="12.75" customHeight="1">
      <c r="A493" s="101">
        <v>0</v>
      </c>
      <c r="B493" s="92"/>
      <c r="C493" s="114"/>
      <c r="D493" s="85"/>
      <c r="E493" s="86"/>
      <c r="F493" s="106"/>
      <c r="G493" s="106"/>
      <c r="H493" s="108" t="s">
        <v>549</v>
      </c>
      <c r="I493" s="109">
        <v>7</v>
      </c>
      <c r="J493" s="109"/>
      <c r="K493" s="109"/>
      <c r="L493" s="109"/>
      <c r="M493" s="89"/>
      <c r="N493" s="102" t="s">
        <v>51</v>
      </c>
      <c r="O493" s="111">
        <v>2</v>
      </c>
      <c r="P493" s="90"/>
    </row>
    <row r="494" spans="1:17" s="117" customFormat="1"/>
    <row r="495" spans="1:17" s="57" customFormat="1" ht="15">
      <c r="C495" s="192" t="s">
        <v>57</v>
      </c>
      <c r="D495" s="192"/>
      <c r="E495" s="58"/>
      <c r="F495" s="189" t="s">
        <v>107</v>
      </c>
      <c r="G495" s="189"/>
      <c r="H495" s="189"/>
      <c r="I495" s="189"/>
      <c r="J495" s="189"/>
      <c r="K495" s="189"/>
      <c r="L495" s="189"/>
      <c r="M495" s="189"/>
      <c r="N495" s="189"/>
      <c r="O495" s="59" t="s">
        <v>526</v>
      </c>
    </row>
    <row r="496" spans="1:17" s="57" customFormat="1" ht="15">
      <c r="C496" s="192" t="s">
        <v>59</v>
      </c>
      <c r="D496" s="192"/>
      <c r="E496" s="60" t="s">
        <v>550</v>
      </c>
      <c r="F496" s="193" t="s">
        <v>534</v>
      </c>
      <c r="G496" s="193"/>
      <c r="H496" s="193"/>
      <c r="I496" s="193"/>
      <c r="J496" s="193"/>
      <c r="K496" s="193"/>
      <c r="L496" s="193"/>
      <c r="M496" s="193"/>
      <c r="N496" s="193"/>
      <c r="O496" s="61" t="s">
        <v>60</v>
      </c>
      <c r="P496" s="62" t="s">
        <v>61</v>
      </c>
      <c r="Q496" s="62">
        <v>1</v>
      </c>
    </row>
    <row r="497" spans="1:17" s="63" customFormat="1" ht="18.75" customHeight="1">
      <c r="C497" s="64" t="s">
        <v>535</v>
      </c>
      <c r="D497" s="190" t="s">
        <v>536</v>
      </c>
      <c r="E497" s="190"/>
      <c r="F497" s="190"/>
      <c r="G497" s="190"/>
      <c r="H497" s="190"/>
      <c r="I497" s="190"/>
      <c r="J497" s="190"/>
      <c r="K497" s="190"/>
      <c r="L497" s="190"/>
      <c r="M497" s="190"/>
      <c r="N497" s="190"/>
      <c r="O497" s="61" t="s">
        <v>62</v>
      </c>
      <c r="P497" s="61" t="s">
        <v>61</v>
      </c>
      <c r="Q497" s="61">
        <v>1</v>
      </c>
    </row>
    <row r="498" spans="1:17" s="63" customFormat="1" ht="18.75" customHeight="1">
      <c r="B498" s="191" t="s">
        <v>551</v>
      </c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  <c r="O498" s="61" t="s">
        <v>63</v>
      </c>
      <c r="P498" s="61" t="s">
        <v>61</v>
      </c>
      <c r="Q498" s="61">
        <v>1</v>
      </c>
    </row>
    <row r="499" spans="1:17" s="117" customFormat="1" ht="9" customHeight="1"/>
    <row r="500" spans="1:17" s="117" customFormat="1" ht="15" customHeight="1">
      <c r="B500" s="179" t="s">
        <v>4</v>
      </c>
      <c r="C500" s="178" t="s">
        <v>64</v>
      </c>
      <c r="D500" s="187" t="s">
        <v>9</v>
      </c>
      <c r="E500" s="188" t="s">
        <v>10</v>
      </c>
      <c r="F500" s="178" t="s">
        <v>75</v>
      </c>
      <c r="G500" s="178" t="s">
        <v>76</v>
      </c>
      <c r="H500" s="194" t="s">
        <v>298</v>
      </c>
      <c r="I500" s="178" t="s">
        <v>67</v>
      </c>
      <c r="J500" s="196"/>
      <c r="K500" s="196"/>
      <c r="L500" s="196"/>
      <c r="M500" s="196"/>
      <c r="N500" s="197"/>
      <c r="O500" s="181" t="s">
        <v>68</v>
      </c>
      <c r="P500" s="182"/>
      <c r="Q500" s="183"/>
    </row>
    <row r="501" spans="1:17" s="117" customFormat="1" ht="27" customHeight="1">
      <c r="B501" s="179"/>
      <c r="C501" s="179"/>
      <c r="D501" s="187"/>
      <c r="E501" s="188"/>
      <c r="F501" s="179"/>
      <c r="G501" s="179"/>
      <c r="H501" s="195"/>
      <c r="I501" s="179"/>
      <c r="J501" s="121" t="s">
        <v>105</v>
      </c>
      <c r="K501" s="119" t="s">
        <v>103</v>
      </c>
      <c r="L501" s="119" t="s">
        <v>104</v>
      </c>
      <c r="M501" s="118" t="s">
        <v>69</v>
      </c>
      <c r="N501" s="118" t="s">
        <v>70</v>
      </c>
      <c r="O501" s="184"/>
      <c r="P501" s="185"/>
      <c r="Q501" s="186"/>
    </row>
    <row r="502" spans="1:17" s="117" customFormat="1" ht="20.100000000000001" customHeight="1">
      <c r="A502" s="117">
        <v>250</v>
      </c>
      <c r="B502" s="66">
        <v>1</v>
      </c>
      <c r="C502" s="112">
        <v>24211200815</v>
      </c>
      <c r="D502" s="68" t="s">
        <v>218</v>
      </c>
      <c r="E502" s="69" t="s">
        <v>208</v>
      </c>
      <c r="F502" s="104" t="s">
        <v>524</v>
      </c>
      <c r="G502" s="104" t="s">
        <v>438</v>
      </c>
      <c r="H502" s="70"/>
      <c r="I502" s="71"/>
      <c r="J502" s="71"/>
      <c r="K502" s="71"/>
      <c r="L502" s="71"/>
      <c r="M502" s="71"/>
      <c r="N502" s="71"/>
      <c r="O502" s="175" t="s">
        <v>96</v>
      </c>
      <c r="P502" s="176"/>
      <c r="Q502" s="177"/>
    </row>
    <row r="503" spans="1:17" s="117" customFormat="1" ht="20.100000000000001" customHeight="1">
      <c r="A503" s="117">
        <v>251</v>
      </c>
      <c r="B503" s="66">
        <v>2</v>
      </c>
      <c r="C503" s="112">
        <v>24202115885</v>
      </c>
      <c r="D503" s="68" t="s">
        <v>363</v>
      </c>
      <c r="E503" s="69" t="s">
        <v>202</v>
      </c>
      <c r="F503" s="104" t="s">
        <v>524</v>
      </c>
      <c r="G503" s="104" t="s">
        <v>489</v>
      </c>
      <c r="H503" s="70"/>
      <c r="I503" s="71"/>
      <c r="J503" s="71"/>
      <c r="K503" s="71"/>
      <c r="L503" s="71"/>
      <c r="M503" s="71"/>
      <c r="N503" s="71"/>
      <c r="O503" s="172" t="s">
        <v>96</v>
      </c>
      <c r="P503" s="173"/>
      <c r="Q503" s="174"/>
    </row>
    <row r="504" spans="1:17" s="117" customFormat="1" ht="20.100000000000001" customHeight="1">
      <c r="A504" s="117">
        <v>252</v>
      </c>
      <c r="B504" s="66">
        <v>3</v>
      </c>
      <c r="C504" s="112">
        <v>24207102984</v>
      </c>
      <c r="D504" s="68" t="s">
        <v>320</v>
      </c>
      <c r="E504" s="69" t="s">
        <v>202</v>
      </c>
      <c r="F504" s="104" t="s">
        <v>524</v>
      </c>
      <c r="G504" s="104" t="s">
        <v>485</v>
      </c>
      <c r="H504" s="70"/>
      <c r="I504" s="71"/>
      <c r="J504" s="71"/>
      <c r="K504" s="71"/>
      <c r="L504" s="71"/>
      <c r="M504" s="71"/>
      <c r="N504" s="71"/>
      <c r="O504" s="172" t="s">
        <v>96</v>
      </c>
      <c r="P504" s="173"/>
      <c r="Q504" s="174"/>
    </row>
    <row r="505" spans="1:17" s="117" customFormat="1" ht="20.100000000000001" customHeight="1">
      <c r="A505" s="117">
        <v>253</v>
      </c>
      <c r="B505" s="66">
        <v>4</v>
      </c>
      <c r="C505" s="112">
        <v>24202100279</v>
      </c>
      <c r="D505" s="68" t="s">
        <v>159</v>
      </c>
      <c r="E505" s="69" t="s">
        <v>168</v>
      </c>
      <c r="F505" s="104" t="s">
        <v>524</v>
      </c>
      <c r="G505" s="104" t="s">
        <v>489</v>
      </c>
      <c r="H505" s="70"/>
      <c r="I505" s="71"/>
      <c r="J505" s="71"/>
      <c r="K505" s="71"/>
      <c r="L505" s="71"/>
      <c r="M505" s="71"/>
      <c r="N505" s="71"/>
      <c r="O505" s="172" t="s">
        <v>96</v>
      </c>
      <c r="P505" s="173"/>
      <c r="Q505" s="174"/>
    </row>
    <row r="506" spans="1:17" s="117" customFormat="1" ht="20.100000000000001" customHeight="1">
      <c r="A506" s="117">
        <v>254</v>
      </c>
      <c r="B506" s="66">
        <v>5</v>
      </c>
      <c r="C506" s="112">
        <v>24212100231</v>
      </c>
      <c r="D506" s="68" t="s">
        <v>498</v>
      </c>
      <c r="E506" s="69" t="s">
        <v>209</v>
      </c>
      <c r="F506" s="104" t="s">
        <v>524</v>
      </c>
      <c r="G506" s="104" t="s">
        <v>489</v>
      </c>
      <c r="H506" s="70"/>
      <c r="I506" s="71"/>
      <c r="J506" s="71"/>
      <c r="K506" s="71"/>
      <c r="L506" s="71"/>
      <c r="M506" s="71"/>
      <c r="N506" s="71"/>
      <c r="O506" s="172" t="s">
        <v>96</v>
      </c>
      <c r="P506" s="173"/>
      <c r="Q506" s="174"/>
    </row>
    <row r="507" spans="1:17" s="117" customFormat="1" ht="20.100000000000001" customHeight="1">
      <c r="A507" s="117">
        <v>255</v>
      </c>
      <c r="B507" s="66">
        <v>6</v>
      </c>
      <c r="C507" s="112">
        <v>24202108331</v>
      </c>
      <c r="D507" s="68" t="s">
        <v>101</v>
      </c>
      <c r="E507" s="69" t="s">
        <v>111</v>
      </c>
      <c r="F507" s="104" t="s">
        <v>524</v>
      </c>
      <c r="G507" s="104" t="s">
        <v>489</v>
      </c>
      <c r="H507" s="70"/>
      <c r="I507" s="71"/>
      <c r="J507" s="71"/>
      <c r="K507" s="71"/>
      <c r="L507" s="71"/>
      <c r="M507" s="71"/>
      <c r="N507" s="71"/>
      <c r="O507" s="172" t="s">
        <v>96</v>
      </c>
      <c r="P507" s="173"/>
      <c r="Q507" s="174"/>
    </row>
    <row r="508" spans="1:17" s="117" customFormat="1" ht="20.100000000000001" customHeight="1">
      <c r="A508" s="117">
        <v>256</v>
      </c>
      <c r="B508" s="66">
        <v>7</v>
      </c>
      <c r="C508" s="112">
        <v>24202608731</v>
      </c>
      <c r="D508" s="68" t="s">
        <v>351</v>
      </c>
      <c r="E508" s="69" t="s">
        <v>114</v>
      </c>
      <c r="F508" s="104" t="s">
        <v>525</v>
      </c>
      <c r="G508" s="104" t="s">
        <v>461</v>
      </c>
      <c r="H508" s="70"/>
      <c r="I508" s="71"/>
      <c r="J508" s="71"/>
      <c r="K508" s="71"/>
      <c r="L508" s="71"/>
      <c r="M508" s="71"/>
      <c r="N508" s="71"/>
      <c r="O508" s="172" t="s">
        <v>96</v>
      </c>
      <c r="P508" s="173"/>
      <c r="Q508" s="174"/>
    </row>
    <row r="509" spans="1:17" s="117" customFormat="1" ht="20.100000000000001" customHeight="1">
      <c r="A509" s="117">
        <v>257</v>
      </c>
      <c r="B509" s="66">
        <v>8</v>
      </c>
      <c r="C509" s="112">
        <v>2320514197</v>
      </c>
      <c r="D509" s="68" t="s">
        <v>146</v>
      </c>
      <c r="E509" s="69" t="s">
        <v>187</v>
      </c>
      <c r="F509" s="104" t="s">
        <v>525</v>
      </c>
      <c r="G509" s="104" t="s">
        <v>407</v>
      </c>
      <c r="H509" s="70"/>
      <c r="I509" s="71"/>
      <c r="J509" s="71"/>
      <c r="K509" s="71"/>
      <c r="L509" s="71"/>
      <c r="M509" s="71"/>
      <c r="N509" s="71"/>
      <c r="O509" s="172" t="s">
        <v>96</v>
      </c>
      <c r="P509" s="173"/>
      <c r="Q509" s="174"/>
    </row>
    <row r="510" spans="1:17" s="117" customFormat="1" ht="20.100000000000001" customHeight="1">
      <c r="A510" s="117">
        <v>258</v>
      </c>
      <c r="B510" s="66">
        <v>9</v>
      </c>
      <c r="C510" s="112">
        <v>24202101978</v>
      </c>
      <c r="D510" s="68" t="s">
        <v>301</v>
      </c>
      <c r="E510" s="69" t="s">
        <v>240</v>
      </c>
      <c r="F510" s="104" t="s">
        <v>525</v>
      </c>
      <c r="G510" s="104" t="s">
        <v>489</v>
      </c>
      <c r="H510" s="70"/>
      <c r="I510" s="71"/>
      <c r="J510" s="71"/>
      <c r="K510" s="71"/>
      <c r="L510" s="71"/>
      <c r="M510" s="71"/>
      <c r="N510" s="71"/>
      <c r="O510" s="172" t="s">
        <v>96</v>
      </c>
      <c r="P510" s="173"/>
      <c r="Q510" s="174"/>
    </row>
    <row r="511" spans="1:17" s="117" customFormat="1" ht="20.100000000000001" customHeight="1">
      <c r="A511" s="117">
        <v>259</v>
      </c>
      <c r="B511" s="66">
        <v>10</v>
      </c>
      <c r="C511" s="112">
        <v>24208708087</v>
      </c>
      <c r="D511" s="68" t="s">
        <v>479</v>
      </c>
      <c r="E511" s="69" t="s">
        <v>227</v>
      </c>
      <c r="F511" s="104" t="s">
        <v>525</v>
      </c>
      <c r="G511" s="104" t="s">
        <v>478</v>
      </c>
      <c r="H511" s="70"/>
      <c r="I511" s="71"/>
      <c r="J511" s="71"/>
      <c r="K511" s="71"/>
      <c r="L511" s="71"/>
      <c r="M511" s="71"/>
      <c r="N511" s="71"/>
      <c r="O511" s="172" t="s">
        <v>96</v>
      </c>
      <c r="P511" s="173"/>
      <c r="Q511" s="174"/>
    </row>
    <row r="512" spans="1:17" s="117" customFormat="1" ht="20.100000000000001" customHeight="1">
      <c r="A512" s="117">
        <v>260</v>
      </c>
      <c r="B512" s="66">
        <v>11</v>
      </c>
      <c r="C512" s="112">
        <v>24208609622</v>
      </c>
      <c r="D512" s="68" t="s">
        <v>146</v>
      </c>
      <c r="E512" s="69" t="s">
        <v>119</v>
      </c>
      <c r="F512" s="104" t="s">
        <v>525</v>
      </c>
      <c r="G512" s="104" t="s">
        <v>489</v>
      </c>
      <c r="H512" s="70"/>
      <c r="I512" s="71"/>
      <c r="J512" s="71"/>
      <c r="K512" s="71"/>
      <c r="L512" s="71"/>
      <c r="M512" s="71"/>
      <c r="N512" s="71"/>
      <c r="O512" s="172" t="s">
        <v>96</v>
      </c>
      <c r="P512" s="173"/>
      <c r="Q512" s="174"/>
    </row>
    <row r="513" spans="1:17" s="117" customFormat="1" ht="20.100000000000001" customHeight="1">
      <c r="A513" s="117">
        <v>261</v>
      </c>
      <c r="B513" s="66">
        <v>12</v>
      </c>
      <c r="C513" s="112">
        <v>24202415824</v>
      </c>
      <c r="D513" s="68" t="s">
        <v>481</v>
      </c>
      <c r="E513" s="69" t="s">
        <v>195</v>
      </c>
      <c r="F513" s="104" t="s">
        <v>525</v>
      </c>
      <c r="G513" s="104" t="s">
        <v>480</v>
      </c>
      <c r="H513" s="70"/>
      <c r="I513" s="71"/>
      <c r="J513" s="71"/>
      <c r="K513" s="71"/>
      <c r="L513" s="71"/>
      <c r="M513" s="71"/>
      <c r="N513" s="71"/>
      <c r="O513" s="172" t="s">
        <v>96</v>
      </c>
      <c r="P513" s="173"/>
      <c r="Q513" s="174"/>
    </row>
    <row r="514" spans="1:17" s="117" customFormat="1" ht="20.100000000000001" customHeight="1">
      <c r="A514" s="117">
        <v>262</v>
      </c>
      <c r="B514" s="66">
        <v>13</v>
      </c>
      <c r="C514" s="112">
        <v>2321514814</v>
      </c>
      <c r="D514" s="68" t="s">
        <v>392</v>
      </c>
      <c r="E514" s="69" t="s">
        <v>183</v>
      </c>
      <c r="F514" s="104" t="s">
        <v>525</v>
      </c>
      <c r="G514" s="104" t="s">
        <v>407</v>
      </c>
      <c r="H514" s="70"/>
      <c r="I514" s="71"/>
      <c r="J514" s="71"/>
      <c r="K514" s="71"/>
      <c r="L514" s="71"/>
      <c r="M514" s="71"/>
      <c r="N514" s="71"/>
      <c r="O514" s="172" t="s">
        <v>96</v>
      </c>
      <c r="P514" s="173"/>
      <c r="Q514" s="174"/>
    </row>
    <row r="515" spans="1:17" s="117" customFormat="1" ht="20.100000000000001" customHeight="1">
      <c r="A515" s="117">
        <v>263</v>
      </c>
      <c r="B515" s="66">
        <v>14</v>
      </c>
      <c r="C515" s="112">
        <v>24212408584</v>
      </c>
      <c r="D515" s="68" t="s">
        <v>377</v>
      </c>
      <c r="E515" s="69" t="s">
        <v>148</v>
      </c>
      <c r="F515" s="104" t="s">
        <v>525</v>
      </c>
      <c r="G515" s="104" t="s">
        <v>480</v>
      </c>
      <c r="H515" s="70"/>
      <c r="I515" s="71"/>
      <c r="J515" s="71"/>
      <c r="K515" s="71"/>
      <c r="L515" s="71"/>
      <c r="M515" s="71"/>
      <c r="N515" s="71"/>
      <c r="O515" s="172" t="s">
        <v>96</v>
      </c>
      <c r="P515" s="173"/>
      <c r="Q515" s="174"/>
    </row>
    <row r="516" spans="1:17" s="117" customFormat="1" ht="20.100000000000001" customHeight="1">
      <c r="A516" s="117">
        <v>264</v>
      </c>
      <c r="B516" s="66">
        <v>15</v>
      </c>
      <c r="C516" s="112">
        <v>24202103996</v>
      </c>
      <c r="D516" s="68" t="s">
        <v>322</v>
      </c>
      <c r="E516" s="69" t="s">
        <v>171</v>
      </c>
      <c r="F516" s="104" t="s">
        <v>525</v>
      </c>
      <c r="G516" s="104" t="s">
        <v>489</v>
      </c>
      <c r="H516" s="70"/>
      <c r="I516" s="71"/>
      <c r="J516" s="71"/>
      <c r="K516" s="71"/>
      <c r="L516" s="71"/>
      <c r="M516" s="71"/>
      <c r="N516" s="71"/>
      <c r="O516" s="172" t="s">
        <v>96</v>
      </c>
      <c r="P516" s="173"/>
      <c r="Q516" s="174"/>
    </row>
    <row r="517" spans="1:17" s="117" customFormat="1" ht="20.100000000000001" customHeight="1">
      <c r="A517" s="117">
        <v>265</v>
      </c>
      <c r="B517" s="66">
        <v>16</v>
      </c>
      <c r="C517" s="112">
        <v>24203110434</v>
      </c>
      <c r="D517" s="68" t="s">
        <v>358</v>
      </c>
      <c r="E517" s="69" t="s">
        <v>171</v>
      </c>
      <c r="F517" s="104" t="s">
        <v>525</v>
      </c>
      <c r="G517" s="104" t="s">
        <v>461</v>
      </c>
      <c r="H517" s="70"/>
      <c r="I517" s="71"/>
      <c r="J517" s="71"/>
      <c r="K517" s="71"/>
      <c r="L517" s="71"/>
      <c r="M517" s="71"/>
      <c r="N517" s="71"/>
      <c r="O517" s="172" t="s">
        <v>96</v>
      </c>
      <c r="P517" s="173"/>
      <c r="Q517" s="174"/>
    </row>
    <row r="518" spans="1:17" s="117" customFormat="1" ht="20.100000000000001" customHeight="1">
      <c r="A518" s="117">
        <v>266</v>
      </c>
      <c r="B518" s="66">
        <v>17</v>
      </c>
      <c r="C518" s="112">
        <v>2320513234</v>
      </c>
      <c r="D518" s="68" t="s">
        <v>95</v>
      </c>
      <c r="E518" s="69" t="s">
        <v>150</v>
      </c>
      <c r="F518" s="104" t="s">
        <v>525</v>
      </c>
      <c r="G518" s="104" t="s">
        <v>407</v>
      </c>
      <c r="H518" s="70"/>
      <c r="I518" s="71"/>
      <c r="J518" s="71"/>
      <c r="K518" s="71"/>
      <c r="L518" s="71"/>
      <c r="M518" s="71"/>
      <c r="N518" s="71"/>
      <c r="O518" s="172" t="s">
        <v>96</v>
      </c>
      <c r="P518" s="173"/>
      <c r="Q518" s="174"/>
    </row>
    <row r="519" spans="1:17" s="117" customFormat="1" ht="20.100000000000001" customHeight="1">
      <c r="A519" s="117">
        <v>267</v>
      </c>
      <c r="B519" s="66">
        <v>18</v>
      </c>
      <c r="C519" s="112">
        <v>23205112103</v>
      </c>
      <c r="D519" s="68" t="s">
        <v>408</v>
      </c>
      <c r="E519" s="69" t="s">
        <v>84</v>
      </c>
      <c r="F519" s="104" t="s">
        <v>525</v>
      </c>
      <c r="G519" s="104" t="s">
        <v>407</v>
      </c>
      <c r="H519" s="70"/>
      <c r="I519" s="71"/>
      <c r="J519" s="71"/>
      <c r="K519" s="71"/>
      <c r="L519" s="71"/>
      <c r="M519" s="71"/>
      <c r="N519" s="71"/>
      <c r="O519" s="172" t="s">
        <v>97</v>
      </c>
      <c r="P519" s="173"/>
      <c r="Q519" s="174"/>
    </row>
    <row r="520" spans="1:17" s="117" customFormat="1" ht="20.100000000000001" customHeight="1">
      <c r="A520" s="117">
        <v>268</v>
      </c>
      <c r="B520" s="66">
        <v>19</v>
      </c>
      <c r="C520" s="112">
        <v>2320512085</v>
      </c>
      <c r="D520" s="68" t="s">
        <v>360</v>
      </c>
      <c r="E520" s="69" t="s">
        <v>84</v>
      </c>
      <c r="F520" s="104" t="s">
        <v>525</v>
      </c>
      <c r="G520" s="104" t="s">
        <v>407</v>
      </c>
      <c r="H520" s="70"/>
      <c r="I520" s="71"/>
      <c r="J520" s="71"/>
      <c r="K520" s="71"/>
      <c r="L520" s="71"/>
      <c r="M520" s="71"/>
      <c r="N520" s="71"/>
      <c r="O520" s="172" t="s">
        <v>96</v>
      </c>
      <c r="P520" s="173"/>
      <c r="Q520" s="174"/>
    </row>
    <row r="521" spans="1:17" s="117" customFormat="1" ht="20.100000000000001" customHeight="1">
      <c r="A521" s="117">
        <v>269</v>
      </c>
      <c r="B521" s="66">
        <v>20</v>
      </c>
      <c r="C521" s="112">
        <v>25202115911</v>
      </c>
      <c r="D521" s="68" t="s">
        <v>146</v>
      </c>
      <c r="E521" s="69" t="s">
        <v>172</v>
      </c>
      <c r="F521" s="104" t="s">
        <v>525</v>
      </c>
      <c r="G521" s="104" t="s">
        <v>514</v>
      </c>
      <c r="H521" s="70"/>
      <c r="I521" s="71"/>
      <c r="J521" s="71"/>
      <c r="K521" s="71"/>
      <c r="L521" s="71"/>
      <c r="M521" s="71"/>
      <c r="N521" s="71"/>
      <c r="O521" s="172" t="s">
        <v>96</v>
      </c>
      <c r="P521" s="173"/>
      <c r="Q521" s="174"/>
    </row>
    <row r="522" spans="1:17" s="117" customFormat="1" ht="20.100000000000001" customHeight="1">
      <c r="A522" s="117">
        <v>270</v>
      </c>
      <c r="B522" s="66">
        <v>21</v>
      </c>
      <c r="C522" s="112">
        <v>24207102307</v>
      </c>
      <c r="D522" s="68" t="s">
        <v>495</v>
      </c>
      <c r="E522" s="69" t="s">
        <v>80</v>
      </c>
      <c r="F522" s="104" t="s">
        <v>525</v>
      </c>
      <c r="G522" s="104" t="s">
        <v>489</v>
      </c>
      <c r="H522" s="70"/>
      <c r="I522" s="71"/>
      <c r="J522" s="71"/>
      <c r="K522" s="71"/>
      <c r="L522" s="71"/>
      <c r="M522" s="71"/>
      <c r="N522" s="71"/>
      <c r="O522" s="172" t="s">
        <v>96</v>
      </c>
      <c r="P522" s="173"/>
      <c r="Q522" s="174"/>
    </row>
    <row r="523" spans="1:17" s="117" customFormat="1" ht="20.100000000000001" customHeight="1">
      <c r="A523" s="117">
        <v>271</v>
      </c>
      <c r="B523" s="66">
        <v>22</v>
      </c>
      <c r="C523" s="112">
        <v>24218702890</v>
      </c>
      <c r="D523" s="68" t="s">
        <v>126</v>
      </c>
      <c r="E523" s="69" t="s">
        <v>80</v>
      </c>
      <c r="F523" s="104" t="s">
        <v>525</v>
      </c>
      <c r="G523" s="104" t="s">
        <v>478</v>
      </c>
      <c r="H523" s="70"/>
      <c r="I523" s="71"/>
      <c r="J523" s="71"/>
      <c r="K523" s="71"/>
      <c r="L523" s="71"/>
      <c r="M523" s="71"/>
      <c r="N523" s="71"/>
      <c r="O523" s="172" t="s">
        <v>96</v>
      </c>
      <c r="P523" s="173"/>
      <c r="Q523" s="174"/>
    </row>
    <row r="524" spans="1:17" s="117" customFormat="1" ht="20.100000000000001" customHeight="1">
      <c r="A524" s="117">
        <v>272</v>
      </c>
      <c r="B524" s="66">
        <v>23</v>
      </c>
      <c r="C524" s="112">
        <v>2320514211</v>
      </c>
      <c r="D524" s="68" t="s">
        <v>270</v>
      </c>
      <c r="E524" s="69" t="s">
        <v>153</v>
      </c>
      <c r="F524" s="104" t="s">
        <v>525</v>
      </c>
      <c r="G524" s="104" t="s">
        <v>407</v>
      </c>
      <c r="H524" s="70"/>
      <c r="I524" s="71"/>
      <c r="J524" s="71"/>
      <c r="K524" s="71"/>
      <c r="L524" s="71"/>
      <c r="M524" s="71"/>
      <c r="N524" s="71"/>
      <c r="O524" s="172" t="s">
        <v>96</v>
      </c>
      <c r="P524" s="173"/>
      <c r="Q524" s="174"/>
    </row>
    <row r="525" spans="1:17" s="117" customFormat="1" ht="20.100000000000001" customHeight="1">
      <c r="A525" s="117">
        <v>273</v>
      </c>
      <c r="B525" s="66">
        <v>24</v>
      </c>
      <c r="C525" s="112">
        <v>25211915892</v>
      </c>
      <c r="D525" s="68" t="s">
        <v>264</v>
      </c>
      <c r="E525" s="69" t="s">
        <v>122</v>
      </c>
      <c r="F525" s="104" t="s">
        <v>525</v>
      </c>
      <c r="G525" s="104" t="s">
        <v>506</v>
      </c>
      <c r="H525" s="70"/>
      <c r="I525" s="71"/>
      <c r="J525" s="71"/>
      <c r="K525" s="71"/>
      <c r="L525" s="71"/>
      <c r="M525" s="71"/>
      <c r="N525" s="71"/>
      <c r="O525" s="172" t="s">
        <v>96</v>
      </c>
      <c r="P525" s="173"/>
      <c r="Q525" s="174"/>
    </row>
    <row r="526" spans="1:17" s="117" customFormat="1" ht="20.100000000000001" customHeight="1">
      <c r="A526" s="117">
        <v>274</v>
      </c>
      <c r="B526" s="66">
        <v>25</v>
      </c>
      <c r="C526" s="112">
        <v>23202511102</v>
      </c>
      <c r="D526" s="68" t="s">
        <v>179</v>
      </c>
      <c r="E526" s="69" t="s">
        <v>83</v>
      </c>
      <c r="F526" s="104" t="s">
        <v>525</v>
      </c>
      <c r="G526" s="104" t="s">
        <v>407</v>
      </c>
      <c r="H526" s="70"/>
      <c r="I526" s="71"/>
      <c r="J526" s="71"/>
      <c r="K526" s="71"/>
      <c r="L526" s="71"/>
      <c r="M526" s="71"/>
      <c r="N526" s="71"/>
      <c r="O526" s="172" t="s">
        <v>96</v>
      </c>
      <c r="P526" s="173"/>
      <c r="Q526" s="174"/>
    </row>
    <row r="527" spans="1:17" s="117" customFormat="1" ht="20.100000000000001" customHeight="1">
      <c r="A527" s="117">
        <v>275</v>
      </c>
      <c r="B527" s="66">
        <v>26</v>
      </c>
      <c r="C527" s="112">
        <v>24211803536</v>
      </c>
      <c r="D527" s="68" t="s">
        <v>334</v>
      </c>
      <c r="E527" s="69" t="s">
        <v>135</v>
      </c>
      <c r="F527" s="104" t="s">
        <v>525</v>
      </c>
      <c r="G527" s="104" t="s">
        <v>458</v>
      </c>
      <c r="H527" s="70"/>
      <c r="I527" s="71"/>
      <c r="J527" s="71"/>
      <c r="K527" s="71"/>
      <c r="L527" s="71"/>
      <c r="M527" s="71"/>
      <c r="N527" s="71"/>
      <c r="O527" s="172" t="s">
        <v>96</v>
      </c>
      <c r="P527" s="173"/>
      <c r="Q527" s="174"/>
    </row>
    <row r="528" spans="1:17" s="117" customFormat="1" ht="20.100000000000001" customHeight="1">
      <c r="A528" s="117">
        <v>276</v>
      </c>
      <c r="B528" s="66">
        <v>27</v>
      </c>
      <c r="C528" s="112">
        <v>24218602141</v>
      </c>
      <c r="D528" s="68" t="s">
        <v>355</v>
      </c>
      <c r="E528" s="69" t="s">
        <v>186</v>
      </c>
      <c r="F528" s="104" t="s">
        <v>525</v>
      </c>
      <c r="G528" s="104" t="s">
        <v>478</v>
      </c>
      <c r="H528" s="70"/>
      <c r="I528" s="71"/>
      <c r="J528" s="71"/>
      <c r="K528" s="71"/>
      <c r="L528" s="71"/>
      <c r="M528" s="71"/>
      <c r="N528" s="71"/>
      <c r="O528" s="172" t="s">
        <v>96</v>
      </c>
      <c r="P528" s="173"/>
      <c r="Q528" s="174"/>
    </row>
    <row r="529" spans="1:18" s="117" customFormat="1" ht="20.100000000000001" customHeight="1">
      <c r="A529" s="117">
        <v>277</v>
      </c>
      <c r="B529" s="66">
        <v>28</v>
      </c>
      <c r="C529" s="112">
        <v>24212404137</v>
      </c>
      <c r="D529" s="68" t="s">
        <v>266</v>
      </c>
      <c r="E529" s="69" t="s">
        <v>125</v>
      </c>
      <c r="F529" s="104" t="s">
        <v>525</v>
      </c>
      <c r="G529" s="104" t="s">
        <v>480</v>
      </c>
      <c r="H529" s="70"/>
      <c r="I529" s="71"/>
      <c r="J529" s="71"/>
      <c r="K529" s="71"/>
      <c r="L529" s="71"/>
      <c r="M529" s="71"/>
      <c r="N529" s="71"/>
      <c r="O529" s="172" t="s">
        <v>96</v>
      </c>
      <c r="P529" s="173"/>
      <c r="Q529" s="174"/>
    </row>
    <row r="530" spans="1:18" s="117" customFormat="1" ht="20.100000000000001" customHeight="1">
      <c r="A530" s="117">
        <v>278</v>
      </c>
      <c r="B530" s="66">
        <v>29</v>
      </c>
      <c r="C530" s="112">
        <v>2320512097</v>
      </c>
      <c r="D530" s="68" t="s">
        <v>317</v>
      </c>
      <c r="E530" s="69" t="s">
        <v>213</v>
      </c>
      <c r="F530" s="104" t="s">
        <v>525</v>
      </c>
      <c r="G530" s="104" t="s">
        <v>407</v>
      </c>
      <c r="H530" s="70"/>
      <c r="I530" s="71"/>
      <c r="J530" s="71"/>
      <c r="K530" s="71"/>
      <c r="L530" s="71"/>
      <c r="M530" s="71"/>
      <c r="N530" s="71"/>
      <c r="O530" s="172" t="s">
        <v>96</v>
      </c>
      <c r="P530" s="173"/>
      <c r="Q530" s="174"/>
    </row>
    <row r="531" spans="1:18" s="117" customFormat="1" ht="20.100000000000001" customHeight="1">
      <c r="A531" s="117">
        <v>279</v>
      </c>
      <c r="B531" s="73">
        <v>30</v>
      </c>
      <c r="C531" s="112">
        <v>2320513442</v>
      </c>
      <c r="D531" s="68" t="s">
        <v>409</v>
      </c>
      <c r="E531" s="69" t="s">
        <v>213</v>
      </c>
      <c r="F531" s="104" t="s">
        <v>525</v>
      </c>
      <c r="G531" s="104" t="s">
        <v>407</v>
      </c>
      <c r="H531" s="74"/>
      <c r="I531" s="75"/>
      <c r="J531" s="75"/>
      <c r="K531" s="75"/>
      <c r="L531" s="75"/>
      <c r="M531" s="75"/>
      <c r="N531" s="75"/>
      <c r="O531" s="172" t="s">
        <v>96</v>
      </c>
      <c r="P531" s="173"/>
      <c r="Q531" s="174"/>
    </row>
    <row r="532" spans="1:18" s="117" customFormat="1" ht="23.25" customHeight="1">
      <c r="A532" s="117">
        <v>0</v>
      </c>
      <c r="B532" s="76" t="s">
        <v>71</v>
      </c>
      <c r="C532" s="113"/>
      <c r="D532" s="78"/>
      <c r="E532" s="79"/>
      <c r="F532" s="105"/>
      <c r="G532" s="105"/>
      <c r="H532" s="81"/>
      <c r="I532" s="82"/>
      <c r="J532" s="82"/>
      <c r="K532" s="82"/>
      <c r="L532" s="82"/>
      <c r="M532" s="82"/>
      <c r="N532" s="82"/>
      <c r="O532" s="120"/>
      <c r="P532" s="120"/>
      <c r="Q532" s="120"/>
    </row>
    <row r="533" spans="1:18" s="117" customFormat="1" ht="20.100000000000001" customHeight="1">
      <c r="A533" s="117">
        <v>0</v>
      </c>
      <c r="B533" s="83" t="s">
        <v>99</v>
      </c>
      <c r="C533" s="114"/>
      <c r="D533" s="85"/>
      <c r="E533" s="86"/>
      <c r="F533" s="106"/>
      <c r="G533" s="106"/>
      <c r="H533" s="88"/>
      <c r="I533" s="89"/>
      <c r="J533" s="89"/>
      <c r="K533" s="89"/>
      <c r="L533" s="89"/>
      <c r="M533" s="89"/>
      <c r="N533" s="89"/>
      <c r="O533" s="90"/>
      <c r="P533" s="90"/>
      <c r="Q533" s="90"/>
    </row>
    <row r="534" spans="1:18" s="117" customFormat="1" ht="18.75" customHeight="1">
      <c r="A534" s="117">
        <v>0</v>
      </c>
      <c r="B534" s="91"/>
      <c r="C534" s="114"/>
      <c r="D534" s="85"/>
      <c r="E534" s="86"/>
      <c r="F534" s="106"/>
      <c r="G534" s="106"/>
      <c r="H534" s="88"/>
      <c r="I534" s="89"/>
      <c r="J534" s="89"/>
      <c r="K534" s="89"/>
      <c r="L534" s="89"/>
      <c r="M534" s="89"/>
      <c r="N534" s="89"/>
      <c r="O534" s="90"/>
      <c r="P534" s="90"/>
      <c r="Q534" s="90"/>
    </row>
    <row r="535" spans="1:18" s="117" customFormat="1" ht="18" customHeight="1">
      <c r="A535" s="101">
        <v>0</v>
      </c>
      <c r="B535" s="91"/>
      <c r="C535" s="114"/>
      <c r="D535" s="85"/>
      <c r="E535" s="86"/>
      <c r="F535" s="106"/>
      <c r="G535" s="106"/>
      <c r="H535" s="88"/>
      <c r="I535" s="89"/>
      <c r="J535" s="89"/>
      <c r="K535" s="89"/>
      <c r="L535" s="89"/>
      <c r="M535" s="89"/>
      <c r="N535" s="89"/>
      <c r="O535" s="90"/>
      <c r="P535" s="90"/>
      <c r="Q535" s="90"/>
    </row>
    <row r="536" spans="1:18" s="117" customFormat="1" ht="8.25" customHeight="1">
      <c r="A536" s="101">
        <v>0</v>
      </c>
      <c r="B536" s="91"/>
      <c r="C536" s="114"/>
      <c r="D536" s="85"/>
      <c r="E536" s="86"/>
      <c r="F536" s="106"/>
      <c r="G536" s="106"/>
      <c r="H536" s="88"/>
      <c r="I536" s="89"/>
      <c r="J536" s="89"/>
      <c r="K536" s="89"/>
      <c r="L536" s="89"/>
      <c r="M536" s="89"/>
      <c r="N536" s="89"/>
      <c r="O536" s="90"/>
      <c r="P536" s="90"/>
      <c r="Q536" s="90"/>
    </row>
    <row r="537" spans="1:18" s="117" customFormat="1" ht="20.100000000000001" customHeight="1">
      <c r="A537" s="101">
        <v>0</v>
      </c>
      <c r="C537" s="115" t="s">
        <v>98</v>
      </c>
      <c r="D537" s="85"/>
      <c r="E537" s="86"/>
      <c r="F537" s="106"/>
      <c r="G537" s="106"/>
      <c r="H537" s="88"/>
      <c r="I537" s="89"/>
      <c r="J537" s="89"/>
      <c r="K537" s="89"/>
      <c r="L537" s="89"/>
      <c r="M537" s="89"/>
      <c r="N537" s="89"/>
      <c r="O537" s="90"/>
      <c r="P537" s="90"/>
      <c r="Q537" s="90"/>
    </row>
    <row r="538" spans="1:18" s="117" customFormat="1" ht="13.5" customHeight="1">
      <c r="A538" s="101">
        <v>0</v>
      </c>
      <c r="B538" s="92"/>
      <c r="C538" s="114"/>
      <c r="D538" s="85"/>
      <c r="E538" s="86"/>
      <c r="F538" s="106"/>
      <c r="G538" s="106"/>
      <c r="H538" s="108" t="s">
        <v>552</v>
      </c>
      <c r="I538" s="109">
        <v>7</v>
      </c>
      <c r="J538" s="109"/>
      <c r="K538" s="109"/>
      <c r="L538" s="109"/>
      <c r="M538" s="89"/>
      <c r="N538" s="198" t="s">
        <v>50</v>
      </c>
      <c r="O538" s="199">
        <v>2</v>
      </c>
      <c r="P538" s="55"/>
      <c r="Q538" s="110"/>
      <c r="R538" s="103"/>
    </row>
    <row r="539" spans="1:18" s="117" customFormat="1" ht="20.100000000000001" customHeight="1">
      <c r="A539" s="117">
        <v>280</v>
      </c>
      <c r="B539" s="93">
        <v>31</v>
      </c>
      <c r="C539" s="116">
        <v>2320713595</v>
      </c>
      <c r="D539" s="95" t="s">
        <v>317</v>
      </c>
      <c r="E539" s="96" t="s">
        <v>213</v>
      </c>
      <c r="F539" s="107" t="s">
        <v>525</v>
      </c>
      <c r="G539" s="107" t="s">
        <v>407</v>
      </c>
      <c r="H539" s="97"/>
      <c r="I539" s="98"/>
      <c r="J539" s="98"/>
      <c r="K539" s="98"/>
      <c r="L539" s="98"/>
      <c r="M539" s="98"/>
      <c r="N539" s="98"/>
      <c r="O539" s="175" t="s">
        <v>96</v>
      </c>
      <c r="P539" s="176"/>
      <c r="Q539" s="177"/>
    </row>
    <row r="540" spans="1:18" s="117" customFormat="1" ht="20.100000000000001" customHeight="1">
      <c r="A540" s="117">
        <v>281</v>
      </c>
      <c r="B540" s="66">
        <v>32</v>
      </c>
      <c r="C540" s="112">
        <v>24212404569</v>
      </c>
      <c r="D540" s="68" t="s">
        <v>266</v>
      </c>
      <c r="E540" s="69" t="s">
        <v>175</v>
      </c>
      <c r="F540" s="104" t="s">
        <v>525</v>
      </c>
      <c r="G540" s="104" t="s">
        <v>480</v>
      </c>
      <c r="H540" s="70"/>
      <c r="I540" s="71"/>
      <c r="J540" s="71"/>
      <c r="K540" s="71"/>
      <c r="L540" s="71"/>
      <c r="M540" s="71"/>
      <c r="N540" s="71"/>
      <c r="O540" s="172" t="s">
        <v>96</v>
      </c>
      <c r="P540" s="173"/>
      <c r="Q540" s="174"/>
    </row>
    <row r="541" spans="1:18" s="117" customFormat="1" ht="20.100000000000001" customHeight="1">
      <c r="A541" s="117">
        <v>282</v>
      </c>
      <c r="B541" s="66">
        <v>33</v>
      </c>
      <c r="C541" s="112">
        <v>24202100846</v>
      </c>
      <c r="D541" s="68" t="s">
        <v>314</v>
      </c>
      <c r="E541" s="69" t="s">
        <v>131</v>
      </c>
      <c r="F541" s="104" t="s">
        <v>525</v>
      </c>
      <c r="G541" s="104" t="s">
        <v>489</v>
      </c>
      <c r="H541" s="70"/>
      <c r="I541" s="71"/>
      <c r="J541" s="71"/>
      <c r="K541" s="71"/>
      <c r="L541" s="71"/>
      <c r="M541" s="71"/>
      <c r="N541" s="71"/>
      <c r="O541" s="172" t="s">
        <v>96</v>
      </c>
      <c r="P541" s="173"/>
      <c r="Q541" s="174"/>
    </row>
    <row r="542" spans="1:18" s="117" customFormat="1" ht="20.100000000000001" customHeight="1">
      <c r="A542" s="117">
        <v>283</v>
      </c>
      <c r="B542" s="66">
        <v>34</v>
      </c>
      <c r="C542" s="112">
        <v>2321212805</v>
      </c>
      <c r="D542" s="68" t="s">
        <v>117</v>
      </c>
      <c r="E542" s="69" t="s">
        <v>200</v>
      </c>
      <c r="F542" s="104" t="s">
        <v>525</v>
      </c>
      <c r="G542" s="104" t="s">
        <v>429</v>
      </c>
      <c r="H542" s="70"/>
      <c r="I542" s="71"/>
      <c r="J542" s="71"/>
      <c r="K542" s="71"/>
      <c r="L542" s="71"/>
      <c r="M542" s="71"/>
      <c r="N542" s="71"/>
      <c r="O542" s="172" t="s">
        <v>96</v>
      </c>
      <c r="P542" s="173"/>
      <c r="Q542" s="174"/>
    </row>
    <row r="543" spans="1:18" s="117" customFormat="1" ht="20.100000000000001" customHeight="1">
      <c r="A543" s="117">
        <v>284</v>
      </c>
      <c r="B543" s="66">
        <v>35</v>
      </c>
      <c r="C543" s="112">
        <v>2321513828</v>
      </c>
      <c r="D543" s="68" t="s">
        <v>410</v>
      </c>
      <c r="E543" s="69" t="s">
        <v>118</v>
      </c>
      <c r="F543" s="104" t="s">
        <v>525</v>
      </c>
      <c r="G543" s="104" t="s">
        <v>407</v>
      </c>
      <c r="H543" s="70"/>
      <c r="I543" s="71"/>
      <c r="J543" s="71"/>
      <c r="K543" s="71"/>
      <c r="L543" s="71"/>
      <c r="M543" s="71"/>
      <c r="N543" s="71"/>
      <c r="O543" s="172" t="s">
        <v>96</v>
      </c>
      <c r="P543" s="173"/>
      <c r="Q543" s="174"/>
    </row>
    <row r="544" spans="1:18" s="117" customFormat="1" ht="20.100000000000001" customHeight="1">
      <c r="A544" s="117">
        <v>285</v>
      </c>
      <c r="B544" s="66">
        <v>36</v>
      </c>
      <c r="C544" s="112">
        <v>25204302686</v>
      </c>
      <c r="D544" s="68" t="s">
        <v>273</v>
      </c>
      <c r="E544" s="69" t="s">
        <v>82</v>
      </c>
      <c r="F544" s="104" t="s">
        <v>525</v>
      </c>
      <c r="G544" s="104" t="s">
        <v>515</v>
      </c>
      <c r="H544" s="70"/>
      <c r="I544" s="71"/>
      <c r="J544" s="71"/>
      <c r="K544" s="71"/>
      <c r="L544" s="71"/>
      <c r="M544" s="71"/>
      <c r="N544" s="71"/>
      <c r="O544" s="172" t="s">
        <v>96</v>
      </c>
      <c r="P544" s="173"/>
      <c r="Q544" s="174"/>
    </row>
    <row r="545" spans="1:17" s="117" customFormat="1" ht="20.100000000000001" customHeight="1">
      <c r="A545" s="117">
        <v>286</v>
      </c>
      <c r="B545" s="66">
        <v>37</v>
      </c>
      <c r="C545" s="112">
        <v>2320512781</v>
      </c>
      <c r="D545" s="68" t="s">
        <v>343</v>
      </c>
      <c r="E545" s="69" t="s">
        <v>219</v>
      </c>
      <c r="F545" s="104" t="s">
        <v>525</v>
      </c>
      <c r="G545" s="104" t="s">
        <v>407</v>
      </c>
      <c r="H545" s="70"/>
      <c r="I545" s="71"/>
      <c r="J545" s="71"/>
      <c r="K545" s="71"/>
      <c r="L545" s="71"/>
      <c r="M545" s="71"/>
      <c r="N545" s="71"/>
      <c r="O545" s="172" t="s">
        <v>96</v>
      </c>
      <c r="P545" s="173"/>
      <c r="Q545" s="174"/>
    </row>
    <row r="546" spans="1:17" s="117" customFormat="1" ht="20.100000000000001" customHeight="1">
      <c r="A546" s="117">
        <v>287</v>
      </c>
      <c r="B546" s="66">
        <v>38</v>
      </c>
      <c r="C546" s="112">
        <v>24211214730</v>
      </c>
      <c r="D546" s="68" t="s">
        <v>278</v>
      </c>
      <c r="E546" s="69" t="s">
        <v>86</v>
      </c>
      <c r="F546" s="104" t="s">
        <v>525</v>
      </c>
      <c r="G546" s="104" t="s">
        <v>451</v>
      </c>
      <c r="H546" s="70"/>
      <c r="I546" s="71"/>
      <c r="J546" s="71"/>
      <c r="K546" s="71"/>
      <c r="L546" s="71"/>
      <c r="M546" s="71"/>
      <c r="N546" s="71"/>
      <c r="O546" s="172" t="s">
        <v>96</v>
      </c>
      <c r="P546" s="173"/>
      <c r="Q546" s="174"/>
    </row>
    <row r="547" spans="1:17" s="117" customFormat="1" ht="20.100000000000001" customHeight="1">
      <c r="A547" s="117">
        <v>288</v>
      </c>
      <c r="B547" s="66">
        <v>39</v>
      </c>
      <c r="C547" s="112">
        <v>2320512108</v>
      </c>
      <c r="D547" s="68" t="s">
        <v>285</v>
      </c>
      <c r="E547" s="69" t="s">
        <v>111</v>
      </c>
      <c r="F547" s="104" t="s">
        <v>525</v>
      </c>
      <c r="G547" s="104" t="s">
        <v>407</v>
      </c>
      <c r="H547" s="70"/>
      <c r="I547" s="71"/>
      <c r="J547" s="71"/>
      <c r="K547" s="71"/>
      <c r="L547" s="71"/>
      <c r="M547" s="71"/>
      <c r="N547" s="71"/>
      <c r="O547" s="172" t="s">
        <v>96</v>
      </c>
      <c r="P547" s="173"/>
      <c r="Q547" s="174"/>
    </row>
    <row r="548" spans="1:17" s="117" customFormat="1" ht="20.100000000000001" customHeight="1">
      <c r="A548" s="117">
        <v>289</v>
      </c>
      <c r="B548" s="66">
        <v>40</v>
      </c>
      <c r="C548" s="112">
        <v>24202503902</v>
      </c>
      <c r="D548" s="68" t="s">
        <v>304</v>
      </c>
      <c r="E548" s="69" t="s">
        <v>220</v>
      </c>
      <c r="F548" s="104" t="s">
        <v>525</v>
      </c>
      <c r="G548" s="104" t="s">
        <v>461</v>
      </c>
      <c r="H548" s="70"/>
      <c r="I548" s="71"/>
      <c r="J548" s="71"/>
      <c r="K548" s="71"/>
      <c r="L548" s="71"/>
      <c r="M548" s="71"/>
      <c r="N548" s="71"/>
      <c r="O548" s="172" t="s">
        <v>96</v>
      </c>
      <c r="P548" s="173"/>
      <c r="Q548" s="174"/>
    </row>
    <row r="549" spans="1:17" s="117" customFormat="1" ht="20.100000000000001" customHeight="1">
      <c r="A549" s="117">
        <v>290</v>
      </c>
      <c r="B549" s="66">
        <v>41</v>
      </c>
      <c r="C549" s="112">
        <v>2320514227</v>
      </c>
      <c r="D549" s="68" t="s">
        <v>156</v>
      </c>
      <c r="E549" s="69" t="s">
        <v>129</v>
      </c>
      <c r="F549" s="104" t="s">
        <v>525</v>
      </c>
      <c r="G549" s="104" t="s">
        <v>407</v>
      </c>
      <c r="H549" s="70"/>
      <c r="I549" s="71"/>
      <c r="J549" s="71"/>
      <c r="K549" s="71"/>
      <c r="L549" s="71"/>
      <c r="M549" s="71"/>
      <c r="N549" s="71"/>
      <c r="O549" s="172" t="s">
        <v>96</v>
      </c>
      <c r="P549" s="173"/>
      <c r="Q549" s="174"/>
    </row>
    <row r="550" spans="1:17" s="117" customFormat="1" ht="20.100000000000001" customHeight="1">
      <c r="A550" s="117">
        <v>0</v>
      </c>
      <c r="B550" s="66">
        <v>42</v>
      </c>
      <c r="C550" s="112" t="s">
        <v>96</v>
      </c>
      <c r="D550" s="68" t="s">
        <v>96</v>
      </c>
      <c r="E550" s="69" t="s">
        <v>96</v>
      </c>
      <c r="F550" s="104" t="s">
        <v>96</v>
      </c>
      <c r="G550" s="104" t="s">
        <v>96</v>
      </c>
      <c r="H550" s="70"/>
      <c r="I550" s="71"/>
      <c r="J550" s="71"/>
      <c r="K550" s="71"/>
      <c r="L550" s="71"/>
      <c r="M550" s="71"/>
      <c r="N550" s="71"/>
      <c r="O550" s="172" t="s">
        <v>96</v>
      </c>
      <c r="P550" s="173"/>
      <c r="Q550" s="174"/>
    </row>
    <row r="551" spans="1:17" s="117" customFormat="1" ht="20.100000000000001" customHeight="1">
      <c r="A551" s="117">
        <v>0</v>
      </c>
      <c r="B551" s="66">
        <v>43</v>
      </c>
      <c r="C551" s="112" t="s">
        <v>96</v>
      </c>
      <c r="D551" s="68" t="s">
        <v>96</v>
      </c>
      <c r="E551" s="69" t="s">
        <v>96</v>
      </c>
      <c r="F551" s="104" t="s">
        <v>96</v>
      </c>
      <c r="G551" s="104" t="s">
        <v>96</v>
      </c>
      <c r="H551" s="70"/>
      <c r="I551" s="71"/>
      <c r="J551" s="71"/>
      <c r="K551" s="71"/>
      <c r="L551" s="71"/>
      <c r="M551" s="71"/>
      <c r="N551" s="71"/>
      <c r="O551" s="172" t="s">
        <v>96</v>
      </c>
      <c r="P551" s="173"/>
      <c r="Q551" s="174"/>
    </row>
    <row r="552" spans="1:17" s="117" customFormat="1" ht="20.100000000000001" customHeight="1">
      <c r="A552" s="117">
        <v>0</v>
      </c>
      <c r="B552" s="66">
        <v>44</v>
      </c>
      <c r="C552" s="112" t="s">
        <v>96</v>
      </c>
      <c r="D552" s="68" t="s">
        <v>96</v>
      </c>
      <c r="E552" s="69" t="s">
        <v>96</v>
      </c>
      <c r="F552" s="104" t="s">
        <v>96</v>
      </c>
      <c r="G552" s="104" t="s">
        <v>96</v>
      </c>
      <c r="H552" s="70"/>
      <c r="I552" s="71"/>
      <c r="J552" s="71"/>
      <c r="K552" s="71"/>
      <c r="L552" s="71"/>
      <c r="M552" s="71"/>
      <c r="N552" s="71"/>
      <c r="O552" s="172" t="s">
        <v>96</v>
      </c>
      <c r="P552" s="173"/>
      <c r="Q552" s="174"/>
    </row>
    <row r="553" spans="1:17" s="117" customFormat="1" ht="20.100000000000001" customHeight="1">
      <c r="A553" s="117">
        <v>0</v>
      </c>
      <c r="B553" s="66">
        <v>45</v>
      </c>
      <c r="C553" s="112" t="s">
        <v>96</v>
      </c>
      <c r="D553" s="68" t="s">
        <v>96</v>
      </c>
      <c r="E553" s="69" t="s">
        <v>96</v>
      </c>
      <c r="F553" s="104" t="s">
        <v>96</v>
      </c>
      <c r="G553" s="104" t="s">
        <v>96</v>
      </c>
      <c r="H553" s="70"/>
      <c r="I553" s="71"/>
      <c r="J553" s="71"/>
      <c r="K553" s="71"/>
      <c r="L553" s="71"/>
      <c r="M553" s="71"/>
      <c r="N553" s="71"/>
      <c r="O553" s="172" t="s">
        <v>96</v>
      </c>
      <c r="P553" s="173"/>
      <c r="Q553" s="174"/>
    </row>
    <row r="554" spans="1:17" s="117" customFormat="1" ht="20.100000000000001" customHeight="1">
      <c r="A554" s="117">
        <v>0</v>
      </c>
      <c r="B554" s="66">
        <v>46</v>
      </c>
      <c r="C554" s="112" t="s">
        <v>96</v>
      </c>
      <c r="D554" s="68" t="s">
        <v>96</v>
      </c>
      <c r="E554" s="69" t="s">
        <v>96</v>
      </c>
      <c r="F554" s="104" t="s">
        <v>96</v>
      </c>
      <c r="G554" s="104" t="s">
        <v>96</v>
      </c>
      <c r="H554" s="70"/>
      <c r="I554" s="71"/>
      <c r="J554" s="71"/>
      <c r="K554" s="71"/>
      <c r="L554" s="71"/>
      <c r="M554" s="71"/>
      <c r="N554" s="71"/>
      <c r="O554" s="172" t="s">
        <v>96</v>
      </c>
      <c r="P554" s="173"/>
      <c r="Q554" s="174"/>
    </row>
    <row r="555" spans="1:17" s="117" customFormat="1" ht="20.100000000000001" customHeight="1">
      <c r="A555" s="117">
        <v>0</v>
      </c>
      <c r="B555" s="66">
        <v>47</v>
      </c>
      <c r="C555" s="112" t="s">
        <v>96</v>
      </c>
      <c r="D555" s="68" t="s">
        <v>96</v>
      </c>
      <c r="E555" s="69" t="s">
        <v>96</v>
      </c>
      <c r="F555" s="104" t="s">
        <v>96</v>
      </c>
      <c r="G555" s="104" t="s">
        <v>96</v>
      </c>
      <c r="H555" s="70"/>
      <c r="I555" s="71"/>
      <c r="J555" s="71"/>
      <c r="K555" s="71"/>
      <c r="L555" s="71"/>
      <c r="M555" s="71"/>
      <c r="N555" s="71"/>
      <c r="O555" s="172" t="s">
        <v>96</v>
      </c>
      <c r="P555" s="173"/>
      <c r="Q555" s="174"/>
    </row>
    <row r="556" spans="1:17" s="117" customFormat="1" ht="20.100000000000001" customHeight="1">
      <c r="A556" s="117">
        <v>0</v>
      </c>
      <c r="B556" s="66">
        <v>48</v>
      </c>
      <c r="C556" s="112" t="s">
        <v>96</v>
      </c>
      <c r="D556" s="68" t="s">
        <v>96</v>
      </c>
      <c r="E556" s="69" t="s">
        <v>96</v>
      </c>
      <c r="F556" s="104" t="s">
        <v>96</v>
      </c>
      <c r="G556" s="104" t="s">
        <v>96</v>
      </c>
      <c r="H556" s="70"/>
      <c r="I556" s="71"/>
      <c r="J556" s="71"/>
      <c r="K556" s="71"/>
      <c r="L556" s="71"/>
      <c r="M556" s="71"/>
      <c r="N556" s="71"/>
      <c r="O556" s="172" t="s">
        <v>96</v>
      </c>
      <c r="P556" s="173"/>
      <c r="Q556" s="174"/>
    </row>
    <row r="557" spans="1:17" s="117" customFormat="1" ht="20.100000000000001" customHeight="1">
      <c r="A557" s="117">
        <v>0</v>
      </c>
      <c r="B557" s="66">
        <v>49</v>
      </c>
      <c r="C557" s="112" t="s">
        <v>96</v>
      </c>
      <c r="D557" s="68" t="s">
        <v>96</v>
      </c>
      <c r="E557" s="69" t="s">
        <v>96</v>
      </c>
      <c r="F557" s="104" t="s">
        <v>96</v>
      </c>
      <c r="G557" s="104" t="s">
        <v>96</v>
      </c>
      <c r="H557" s="70"/>
      <c r="I557" s="71"/>
      <c r="J557" s="71"/>
      <c r="K557" s="71"/>
      <c r="L557" s="71"/>
      <c r="M557" s="71"/>
      <c r="N557" s="71"/>
      <c r="O557" s="172" t="s">
        <v>96</v>
      </c>
      <c r="P557" s="173"/>
      <c r="Q557" s="174"/>
    </row>
    <row r="558" spans="1:17" s="117" customFormat="1" ht="20.100000000000001" customHeight="1">
      <c r="A558" s="117">
        <v>0</v>
      </c>
      <c r="B558" s="66">
        <v>50</v>
      </c>
      <c r="C558" s="112" t="s">
        <v>96</v>
      </c>
      <c r="D558" s="68" t="s">
        <v>96</v>
      </c>
      <c r="E558" s="69" t="s">
        <v>96</v>
      </c>
      <c r="F558" s="104" t="s">
        <v>96</v>
      </c>
      <c r="G558" s="104" t="s">
        <v>96</v>
      </c>
      <c r="H558" s="70"/>
      <c r="I558" s="71"/>
      <c r="J558" s="71"/>
      <c r="K558" s="71"/>
      <c r="L558" s="71"/>
      <c r="M558" s="71"/>
      <c r="N558" s="71"/>
      <c r="O558" s="172" t="s">
        <v>96</v>
      </c>
      <c r="P558" s="173"/>
      <c r="Q558" s="174"/>
    </row>
    <row r="559" spans="1:17" s="117" customFormat="1" ht="20.100000000000001" customHeight="1">
      <c r="A559" s="117">
        <v>0</v>
      </c>
      <c r="B559" s="66">
        <v>51</v>
      </c>
      <c r="C559" s="112" t="s">
        <v>96</v>
      </c>
      <c r="D559" s="68" t="s">
        <v>96</v>
      </c>
      <c r="E559" s="69" t="s">
        <v>96</v>
      </c>
      <c r="F559" s="104" t="s">
        <v>96</v>
      </c>
      <c r="G559" s="104" t="s">
        <v>96</v>
      </c>
      <c r="H559" s="70"/>
      <c r="I559" s="71"/>
      <c r="J559" s="71"/>
      <c r="K559" s="71"/>
      <c r="L559" s="71"/>
      <c r="M559" s="71"/>
      <c r="N559" s="71"/>
      <c r="O559" s="172" t="s">
        <v>96</v>
      </c>
      <c r="P559" s="173"/>
      <c r="Q559" s="174"/>
    </row>
    <row r="560" spans="1:17" s="117" customFormat="1" ht="20.100000000000001" customHeight="1">
      <c r="A560" s="117">
        <v>0</v>
      </c>
      <c r="B560" s="66">
        <v>52</v>
      </c>
      <c r="C560" s="112" t="s">
        <v>96</v>
      </c>
      <c r="D560" s="68" t="s">
        <v>96</v>
      </c>
      <c r="E560" s="69" t="s">
        <v>96</v>
      </c>
      <c r="F560" s="104" t="s">
        <v>96</v>
      </c>
      <c r="G560" s="104" t="s">
        <v>96</v>
      </c>
      <c r="H560" s="70"/>
      <c r="I560" s="71"/>
      <c r="J560" s="71"/>
      <c r="K560" s="71"/>
      <c r="L560" s="71"/>
      <c r="M560" s="71"/>
      <c r="N560" s="71"/>
      <c r="O560" s="172" t="s">
        <v>96</v>
      </c>
      <c r="P560" s="173"/>
      <c r="Q560" s="174"/>
    </row>
    <row r="561" spans="1:17" s="117" customFormat="1" ht="20.100000000000001" customHeight="1">
      <c r="A561" s="117">
        <v>0</v>
      </c>
      <c r="B561" s="66">
        <v>53</v>
      </c>
      <c r="C561" s="112" t="s">
        <v>96</v>
      </c>
      <c r="D561" s="68" t="s">
        <v>96</v>
      </c>
      <c r="E561" s="69" t="s">
        <v>96</v>
      </c>
      <c r="F561" s="104" t="s">
        <v>96</v>
      </c>
      <c r="G561" s="104" t="s">
        <v>96</v>
      </c>
      <c r="H561" s="70"/>
      <c r="I561" s="71"/>
      <c r="J561" s="71"/>
      <c r="K561" s="71"/>
      <c r="L561" s="71"/>
      <c r="M561" s="71"/>
      <c r="N561" s="71"/>
      <c r="O561" s="172" t="s">
        <v>96</v>
      </c>
      <c r="P561" s="173"/>
      <c r="Q561" s="174"/>
    </row>
    <row r="562" spans="1:17" s="117" customFormat="1" ht="20.100000000000001" customHeight="1">
      <c r="A562" s="117">
        <v>0</v>
      </c>
      <c r="B562" s="66">
        <v>54</v>
      </c>
      <c r="C562" s="112" t="s">
        <v>96</v>
      </c>
      <c r="D562" s="68" t="s">
        <v>96</v>
      </c>
      <c r="E562" s="69" t="s">
        <v>96</v>
      </c>
      <c r="F562" s="104" t="s">
        <v>96</v>
      </c>
      <c r="G562" s="104" t="s">
        <v>96</v>
      </c>
      <c r="H562" s="70"/>
      <c r="I562" s="71"/>
      <c r="J562" s="71"/>
      <c r="K562" s="71"/>
      <c r="L562" s="71"/>
      <c r="M562" s="71"/>
      <c r="N562" s="71"/>
      <c r="O562" s="172" t="s">
        <v>96</v>
      </c>
      <c r="P562" s="173"/>
      <c r="Q562" s="174"/>
    </row>
    <row r="563" spans="1:17" s="117" customFormat="1" ht="20.100000000000001" customHeight="1">
      <c r="A563" s="117">
        <v>0</v>
      </c>
      <c r="B563" s="66">
        <v>55</v>
      </c>
      <c r="C563" s="112" t="s">
        <v>96</v>
      </c>
      <c r="D563" s="68" t="s">
        <v>96</v>
      </c>
      <c r="E563" s="69" t="s">
        <v>96</v>
      </c>
      <c r="F563" s="104" t="s">
        <v>96</v>
      </c>
      <c r="G563" s="104" t="s">
        <v>96</v>
      </c>
      <c r="H563" s="70"/>
      <c r="I563" s="71"/>
      <c r="J563" s="71"/>
      <c r="K563" s="71"/>
      <c r="L563" s="71"/>
      <c r="M563" s="71"/>
      <c r="N563" s="71"/>
      <c r="O563" s="172" t="s">
        <v>96</v>
      </c>
      <c r="P563" s="173"/>
      <c r="Q563" s="174"/>
    </row>
    <row r="564" spans="1:17" s="117" customFormat="1" ht="20.100000000000001" customHeight="1">
      <c r="A564" s="117">
        <v>0</v>
      </c>
      <c r="B564" s="66">
        <v>56</v>
      </c>
      <c r="C564" s="112" t="s">
        <v>96</v>
      </c>
      <c r="D564" s="68" t="s">
        <v>96</v>
      </c>
      <c r="E564" s="69" t="s">
        <v>96</v>
      </c>
      <c r="F564" s="104" t="s">
        <v>96</v>
      </c>
      <c r="G564" s="104" t="s">
        <v>96</v>
      </c>
      <c r="H564" s="70"/>
      <c r="I564" s="71"/>
      <c r="J564" s="71"/>
      <c r="K564" s="71"/>
      <c r="L564" s="71"/>
      <c r="M564" s="71"/>
      <c r="N564" s="71"/>
      <c r="O564" s="172" t="s">
        <v>96</v>
      </c>
      <c r="P564" s="173"/>
      <c r="Q564" s="174"/>
    </row>
    <row r="565" spans="1:17" s="117" customFormat="1" ht="20.100000000000001" customHeight="1">
      <c r="A565" s="117">
        <v>0</v>
      </c>
      <c r="B565" s="66">
        <v>57</v>
      </c>
      <c r="C565" s="112" t="s">
        <v>96</v>
      </c>
      <c r="D565" s="68" t="s">
        <v>96</v>
      </c>
      <c r="E565" s="69" t="s">
        <v>96</v>
      </c>
      <c r="F565" s="104" t="s">
        <v>96</v>
      </c>
      <c r="G565" s="104" t="s">
        <v>96</v>
      </c>
      <c r="H565" s="70"/>
      <c r="I565" s="71"/>
      <c r="J565" s="71"/>
      <c r="K565" s="71"/>
      <c r="L565" s="71"/>
      <c r="M565" s="71"/>
      <c r="N565" s="71"/>
      <c r="O565" s="172" t="s">
        <v>96</v>
      </c>
      <c r="P565" s="173"/>
      <c r="Q565" s="174"/>
    </row>
    <row r="566" spans="1:17" s="117" customFormat="1" ht="20.100000000000001" customHeight="1">
      <c r="A566" s="117">
        <v>0</v>
      </c>
      <c r="B566" s="66">
        <v>58</v>
      </c>
      <c r="C566" s="112" t="s">
        <v>96</v>
      </c>
      <c r="D566" s="68" t="s">
        <v>96</v>
      </c>
      <c r="E566" s="69" t="s">
        <v>96</v>
      </c>
      <c r="F566" s="104" t="s">
        <v>96</v>
      </c>
      <c r="G566" s="104" t="s">
        <v>96</v>
      </c>
      <c r="H566" s="70"/>
      <c r="I566" s="71"/>
      <c r="J566" s="71"/>
      <c r="K566" s="71"/>
      <c r="L566" s="71"/>
      <c r="M566" s="71"/>
      <c r="N566" s="71"/>
      <c r="O566" s="172" t="s">
        <v>96</v>
      </c>
      <c r="P566" s="173"/>
      <c r="Q566" s="174"/>
    </row>
    <row r="567" spans="1:17" s="117" customFormat="1" ht="20.100000000000001" customHeight="1">
      <c r="A567" s="117">
        <v>0</v>
      </c>
      <c r="B567" s="66">
        <v>59</v>
      </c>
      <c r="C567" s="112" t="s">
        <v>96</v>
      </c>
      <c r="D567" s="68" t="s">
        <v>96</v>
      </c>
      <c r="E567" s="69" t="s">
        <v>96</v>
      </c>
      <c r="F567" s="104" t="s">
        <v>96</v>
      </c>
      <c r="G567" s="104" t="s">
        <v>96</v>
      </c>
      <c r="H567" s="70"/>
      <c r="I567" s="71"/>
      <c r="J567" s="71"/>
      <c r="K567" s="71"/>
      <c r="L567" s="71"/>
      <c r="M567" s="71"/>
      <c r="N567" s="71"/>
      <c r="O567" s="172" t="s">
        <v>96</v>
      </c>
      <c r="P567" s="173"/>
      <c r="Q567" s="174"/>
    </row>
    <row r="568" spans="1:17" s="117" customFormat="1" ht="20.100000000000001" customHeight="1">
      <c r="A568" s="117">
        <v>0</v>
      </c>
      <c r="B568" s="66">
        <v>60</v>
      </c>
      <c r="C568" s="112" t="s">
        <v>96</v>
      </c>
      <c r="D568" s="68" t="s">
        <v>96</v>
      </c>
      <c r="E568" s="69" t="s">
        <v>96</v>
      </c>
      <c r="F568" s="104" t="s">
        <v>96</v>
      </c>
      <c r="G568" s="104" t="s">
        <v>96</v>
      </c>
      <c r="H568" s="70"/>
      <c r="I568" s="71"/>
      <c r="J568" s="71"/>
      <c r="K568" s="71"/>
      <c r="L568" s="71"/>
      <c r="M568" s="71"/>
      <c r="N568" s="71"/>
      <c r="O568" s="172" t="s">
        <v>96</v>
      </c>
      <c r="P568" s="173"/>
      <c r="Q568" s="174"/>
    </row>
    <row r="569" spans="1:17" s="117" customFormat="1" ht="23.25" customHeight="1">
      <c r="A569" s="117">
        <v>0</v>
      </c>
      <c r="B569" s="76" t="s">
        <v>71</v>
      </c>
      <c r="C569" s="113"/>
      <c r="D569" s="78"/>
      <c r="E569" s="79"/>
      <c r="F569" s="105"/>
      <c r="G569" s="105"/>
      <c r="H569" s="81"/>
      <c r="I569" s="82"/>
      <c r="J569" s="82"/>
      <c r="K569" s="82"/>
      <c r="L569" s="82"/>
      <c r="M569" s="82"/>
      <c r="N569" s="82"/>
      <c r="O569" s="120"/>
      <c r="P569" s="120"/>
      <c r="Q569" s="120"/>
    </row>
    <row r="570" spans="1:17" s="117" customFormat="1" ht="20.100000000000001" customHeight="1">
      <c r="A570" s="117">
        <v>0</v>
      </c>
      <c r="B570" s="83" t="s">
        <v>99</v>
      </c>
      <c r="C570" s="114"/>
      <c r="D570" s="85"/>
      <c r="E570" s="86"/>
      <c r="F570" s="106"/>
      <c r="G570" s="106"/>
      <c r="H570" s="88"/>
      <c r="I570" s="89"/>
      <c r="J570" s="89"/>
      <c r="K570" s="89"/>
      <c r="L570" s="89"/>
      <c r="M570" s="89"/>
      <c r="N570" s="89"/>
      <c r="O570" s="90"/>
      <c r="P570" s="90"/>
      <c r="Q570" s="90"/>
    </row>
    <row r="571" spans="1:17" s="117" customFormat="1" ht="20.100000000000001" customHeight="1">
      <c r="A571" s="117">
        <v>0</v>
      </c>
      <c r="B571" s="91"/>
      <c r="C571" s="114"/>
      <c r="D571" s="85"/>
      <c r="E571" s="86"/>
      <c r="F571" s="106"/>
      <c r="G571" s="106"/>
      <c r="H571" s="88"/>
      <c r="I571" s="89"/>
      <c r="J571" s="89"/>
      <c r="K571" s="89"/>
      <c r="L571" s="89"/>
      <c r="M571" s="89"/>
      <c r="N571" s="89"/>
      <c r="O571" s="90"/>
      <c r="P571" s="90"/>
      <c r="Q571" s="90"/>
    </row>
    <row r="572" spans="1:17" s="117" customFormat="1" ht="18" customHeight="1">
      <c r="A572" s="101">
        <v>0</v>
      </c>
      <c r="B572" s="91"/>
      <c r="C572" s="114"/>
      <c r="D572" s="85"/>
      <c r="E572" s="86"/>
      <c r="F572" s="106"/>
      <c r="G572" s="106"/>
      <c r="H572" s="88"/>
      <c r="I572" s="89"/>
      <c r="J572" s="89"/>
      <c r="K572" s="89"/>
      <c r="L572" s="89"/>
      <c r="M572" s="89"/>
      <c r="N572" s="89"/>
      <c r="O572" s="90"/>
      <c r="P572" s="90"/>
      <c r="Q572" s="90"/>
    </row>
    <row r="573" spans="1:17" s="117" customFormat="1" ht="8.25" customHeight="1">
      <c r="A573" s="101">
        <v>0</v>
      </c>
      <c r="B573" s="91"/>
      <c r="C573" s="114"/>
      <c r="D573" s="85"/>
      <c r="E573" s="86"/>
      <c r="F573" s="106"/>
      <c r="G573" s="106"/>
      <c r="H573" s="88"/>
      <c r="I573" s="89"/>
      <c r="J573" s="89"/>
      <c r="K573" s="89"/>
      <c r="L573" s="89"/>
      <c r="M573" s="89"/>
      <c r="N573" s="89"/>
      <c r="O573" s="90"/>
      <c r="P573" s="90"/>
      <c r="Q573" s="90"/>
    </row>
    <row r="574" spans="1:17" s="117" customFormat="1" ht="20.100000000000001" customHeight="1">
      <c r="A574" s="101">
        <v>0</v>
      </c>
      <c r="B574" s="92"/>
      <c r="C574" s="115" t="s">
        <v>98</v>
      </c>
      <c r="D574" s="85"/>
      <c r="E574" s="86"/>
      <c r="F574" s="106"/>
      <c r="G574" s="106"/>
      <c r="H574" s="88"/>
      <c r="I574" s="89"/>
      <c r="J574" s="89"/>
      <c r="K574" s="89"/>
      <c r="L574" s="89"/>
      <c r="M574" s="89"/>
      <c r="N574" s="89"/>
      <c r="O574" s="90"/>
      <c r="P574" s="90"/>
      <c r="Q574" s="90"/>
    </row>
    <row r="575" spans="1:17" s="117" customFormat="1" ht="12.75" customHeight="1">
      <c r="A575" s="101">
        <v>0</v>
      </c>
      <c r="B575" s="92"/>
      <c r="C575" s="114"/>
      <c r="D575" s="85"/>
      <c r="E575" s="86"/>
      <c r="F575" s="106"/>
      <c r="G575" s="106"/>
      <c r="H575" s="108" t="s">
        <v>552</v>
      </c>
      <c r="I575" s="109">
        <v>7</v>
      </c>
      <c r="J575" s="109"/>
      <c r="K575" s="109"/>
      <c r="L575" s="109"/>
      <c r="M575" s="89"/>
      <c r="N575" s="102" t="s">
        <v>51</v>
      </c>
      <c r="O575" s="111">
        <v>2</v>
      </c>
      <c r="P575" s="90"/>
    </row>
    <row r="576" spans="1:17" s="117" customFormat="1"/>
  </sheetData>
  <mergeCells count="532">
    <mergeCell ref="O565:Q565"/>
    <mergeCell ref="O566:Q566"/>
    <mergeCell ref="O567:Q567"/>
    <mergeCell ref="O568:Q568"/>
    <mergeCell ref="O559:Q559"/>
    <mergeCell ref="O560:Q560"/>
    <mergeCell ref="O561:Q561"/>
    <mergeCell ref="O562:Q562"/>
    <mergeCell ref="O563:Q563"/>
    <mergeCell ref="O564:Q564"/>
    <mergeCell ref="O553:Q553"/>
    <mergeCell ref="O554:Q554"/>
    <mergeCell ref="O555:Q555"/>
    <mergeCell ref="O556:Q556"/>
    <mergeCell ref="O557:Q557"/>
    <mergeCell ref="O558:Q558"/>
    <mergeCell ref="O547:Q547"/>
    <mergeCell ref="O548:Q548"/>
    <mergeCell ref="O549:Q549"/>
    <mergeCell ref="O550:Q550"/>
    <mergeCell ref="O551:Q551"/>
    <mergeCell ref="O552:Q552"/>
    <mergeCell ref="O541:Q541"/>
    <mergeCell ref="O542:Q542"/>
    <mergeCell ref="O543:Q543"/>
    <mergeCell ref="O544:Q544"/>
    <mergeCell ref="O545:Q545"/>
    <mergeCell ref="O546:Q546"/>
    <mergeCell ref="O528:Q528"/>
    <mergeCell ref="O529:Q529"/>
    <mergeCell ref="O530:Q530"/>
    <mergeCell ref="O531:Q531"/>
    <mergeCell ref="O539:Q539"/>
    <mergeCell ref="O540:Q540"/>
    <mergeCell ref="O522:Q522"/>
    <mergeCell ref="O523:Q523"/>
    <mergeCell ref="O524:Q524"/>
    <mergeCell ref="O525:Q525"/>
    <mergeCell ref="O526:Q526"/>
    <mergeCell ref="O527:Q527"/>
    <mergeCell ref="O516:Q516"/>
    <mergeCell ref="O517:Q517"/>
    <mergeCell ref="O518:Q518"/>
    <mergeCell ref="O519:Q519"/>
    <mergeCell ref="O520:Q520"/>
    <mergeCell ref="O521:Q521"/>
    <mergeCell ref="O510:Q510"/>
    <mergeCell ref="O511:Q511"/>
    <mergeCell ref="O512:Q512"/>
    <mergeCell ref="O513:Q513"/>
    <mergeCell ref="O514:Q514"/>
    <mergeCell ref="O515:Q515"/>
    <mergeCell ref="O504:Q504"/>
    <mergeCell ref="O505:Q505"/>
    <mergeCell ref="O506:Q506"/>
    <mergeCell ref="O507:Q507"/>
    <mergeCell ref="O508:Q508"/>
    <mergeCell ref="O509:Q509"/>
    <mergeCell ref="H500:H501"/>
    <mergeCell ref="I500:I501"/>
    <mergeCell ref="J500:N500"/>
    <mergeCell ref="O500:Q501"/>
    <mergeCell ref="O502:Q502"/>
    <mergeCell ref="O503:Q503"/>
    <mergeCell ref="C496:D496"/>
    <mergeCell ref="F496:N496"/>
    <mergeCell ref="D497:N497"/>
    <mergeCell ref="B498:N498"/>
    <mergeCell ref="B500:B501"/>
    <mergeCell ref="C500:C501"/>
    <mergeCell ref="D500:D501"/>
    <mergeCell ref="E500:E501"/>
    <mergeCell ref="F500:F501"/>
    <mergeCell ref="G500:G501"/>
    <mergeCell ref="O483:Q483"/>
    <mergeCell ref="O484:Q484"/>
    <mergeCell ref="O485:Q485"/>
    <mergeCell ref="O486:Q486"/>
    <mergeCell ref="C495:D495"/>
    <mergeCell ref="F495:N495"/>
    <mergeCell ref="O477:Q477"/>
    <mergeCell ref="O478:Q478"/>
    <mergeCell ref="O479:Q479"/>
    <mergeCell ref="O480:Q480"/>
    <mergeCell ref="O481:Q481"/>
    <mergeCell ref="O482:Q482"/>
    <mergeCell ref="O471:Q471"/>
    <mergeCell ref="O472:Q472"/>
    <mergeCell ref="O473:Q473"/>
    <mergeCell ref="O474:Q474"/>
    <mergeCell ref="O475:Q475"/>
    <mergeCell ref="O476:Q476"/>
    <mergeCell ref="O465:Q465"/>
    <mergeCell ref="O466:Q466"/>
    <mergeCell ref="O467:Q467"/>
    <mergeCell ref="O468:Q468"/>
    <mergeCell ref="O469:Q469"/>
    <mergeCell ref="O470:Q470"/>
    <mergeCell ref="O459:Q459"/>
    <mergeCell ref="O460:Q460"/>
    <mergeCell ref="O461:Q461"/>
    <mergeCell ref="O462:Q462"/>
    <mergeCell ref="O463:Q463"/>
    <mergeCell ref="O464:Q464"/>
    <mergeCell ref="O446:Q446"/>
    <mergeCell ref="O447:Q447"/>
    <mergeCell ref="O448:Q448"/>
    <mergeCell ref="O449:Q449"/>
    <mergeCell ref="O457:Q457"/>
    <mergeCell ref="O458:Q458"/>
    <mergeCell ref="O440:Q440"/>
    <mergeCell ref="O441:Q441"/>
    <mergeCell ref="O442:Q442"/>
    <mergeCell ref="O443:Q443"/>
    <mergeCell ref="O444:Q444"/>
    <mergeCell ref="O445:Q445"/>
    <mergeCell ref="O434:Q434"/>
    <mergeCell ref="O435:Q435"/>
    <mergeCell ref="O436:Q436"/>
    <mergeCell ref="O437:Q437"/>
    <mergeCell ref="O438:Q438"/>
    <mergeCell ref="O439:Q439"/>
    <mergeCell ref="O428:Q428"/>
    <mergeCell ref="O429:Q429"/>
    <mergeCell ref="O430:Q430"/>
    <mergeCell ref="O431:Q431"/>
    <mergeCell ref="O432:Q432"/>
    <mergeCell ref="O433:Q433"/>
    <mergeCell ref="O422:Q422"/>
    <mergeCell ref="O423:Q423"/>
    <mergeCell ref="O424:Q424"/>
    <mergeCell ref="O425:Q425"/>
    <mergeCell ref="O426:Q426"/>
    <mergeCell ref="O427:Q427"/>
    <mergeCell ref="H418:H419"/>
    <mergeCell ref="I418:I419"/>
    <mergeCell ref="J418:N418"/>
    <mergeCell ref="O418:Q419"/>
    <mergeCell ref="O420:Q420"/>
    <mergeCell ref="O421:Q421"/>
    <mergeCell ref="C414:D414"/>
    <mergeCell ref="F414:N414"/>
    <mergeCell ref="D415:N415"/>
    <mergeCell ref="B416:N416"/>
    <mergeCell ref="B418:B419"/>
    <mergeCell ref="C418:C419"/>
    <mergeCell ref="D418:D419"/>
    <mergeCell ref="E418:E419"/>
    <mergeCell ref="F418:F419"/>
    <mergeCell ref="G418:G419"/>
    <mergeCell ref="O401:Q401"/>
    <mergeCell ref="O402:Q402"/>
    <mergeCell ref="O403:Q403"/>
    <mergeCell ref="O404:Q404"/>
    <mergeCell ref="C413:D413"/>
    <mergeCell ref="F413:N413"/>
    <mergeCell ref="O395:Q395"/>
    <mergeCell ref="O396:Q396"/>
    <mergeCell ref="O397:Q397"/>
    <mergeCell ref="O398:Q398"/>
    <mergeCell ref="O399:Q399"/>
    <mergeCell ref="O400:Q400"/>
    <mergeCell ref="O389:Q389"/>
    <mergeCell ref="O390:Q390"/>
    <mergeCell ref="O391:Q391"/>
    <mergeCell ref="O392:Q392"/>
    <mergeCell ref="O393:Q393"/>
    <mergeCell ref="O394:Q394"/>
    <mergeCell ref="O383:Q383"/>
    <mergeCell ref="O384:Q384"/>
    <mergeCell ref="O385:Q385"/>
    <mergeCell ref="O386:Q386"/>
    <mergeCell ref="O387:Q387"/>
    <mergeCell ref="O388:Q388"/>
    <mergeCell ref="O377:Q377"/>
    <mergeCell ref="O378:Q378"/>
    <mergeCell ref="O379:Q379"/>
    <mergeCell ref="O380:Q380"/>
    <mergeCell ref="O381:Q381"/>
    <mergeCell ref="O382:Q382"/>
    <mergeCell ref="O364:Q364"/>
    <mergeCell ref="O365:Q365"/>
    <mergeCell ref="O366:Q366"/>
    <mergeCell ref="O367:Q367"/>
    <mergeCell ref="O375:Q375"/>
    <mergeCell ref="O376:Q376"/>
    <mergeCell ref="O358:Q358"/>
    <mergeCell ref="O359:Q359"/>
    <mergeCell ref="O360:Q360"/>
    <mergeCell ref="O361:Q361"/>
    <mergeCell ref="O362:Q362"/>
    <mergeCell ref="O363:Q363"/>
    <mergeCell ref="O352:Q352"/>
    <mergeCell ref="O353:Q353"/>
    <mergeCell ref="O354:Q354"/>
    <mergeCell ref="O355:Q355"/>
    <mergeCell ref="O356:Q356"/>
    <mergeCell ref="O357:Q357"/>
    <mergeCell ref="O346:Q346"/>
    <mergeCell ref="O347:Q347"/>
    <mergeCell ref="O348:Q348"/>
    <mergeCell ref="O349:Q349"/>
    <mergeCell ref="O350:Q350"/>
    <mergeCell ref="O351:Q351"/>
    <mergeCell ref="O340:Q340"/>
    <mergeCell ref="O341:Q341"/>
    <mergeCell ref="O342:Q342"/>
    <mergeCell ref="O343:Q343"/>
    <mergeCell ref="O344:Q344"/>
    <mergeCell ref="O345:Q345"/>
    <mergeCell ref="H336:H337"/>
    <mergeCell ref="I336:I337"/>
    <mergeCell ref="J336:N336"/>
    <mergeCell ref="O336:Q337"/>
    <mergeCell ref="O338:Q338"/>
    <mergeCell ref="O339:Q339"/>
    <mergeCell ref="C332:D332"/>
    <mergeCell ref="F332:N332"/>
    <mergeCell ref="D333:N333"/>
    <mergeCell ref="B334:N334"/>
    <mergeCell ref="B336:B337"/>
    <mergeCell ref="C336:C337"/>
    <mergeCell ref="D336:D337"/>
    <mergeCell ref="E336:E337"/>
    <mergeCell ref="F336:F337"/>
    <mergeCell ref="G336:G337"/>
    <mergeCell ref="O319:Q319"/>
    <mergeCell ref="O320:Q320"/>
    <mergeCell ref="O321:Q321"/>
    <mergeCell ref="O322:Q322"/>
    <mergeCell ref="C331:D331"/>
    <mergeCell ref="F331:N331"/>
    <mergeCell ref="O313:Q313"/>
    <mergeCell ref="O314:Q314"/>
    <mergeCell ref="O315:Q315"/>
    <mergeCell ref="O316:Q316"/>
    <mergeCell ref="O317:Q317"/>
    <mergeCell ref="O318:Q318"/>
    <mergeCell ref="O307:Q307"/>
    <mergeCell ref="O308:Q308"/>
    <mergeCell ref="O309:Q309"/>
    <mergeCell ref="O310:Q310"/>
    <mergeCell ref="O311:Q311"/>
    <mergeCell ref="O312:Q312"/>
    <mergeCell ref="O301:Q301"/>
    <mergeCell ref="O302:Q302"/>
    <mergeCell ref="O303:Q303"/>
    <mergeCell ref="O304:Q304"/>
    <mergeCell ref="O305:Q305"/>
    <mergeCell ref="O306:Q306"/>
    <mergeCell ref="O295:Q295"/>
    <mergeCell ref="O296:Q296"/>
    <mergeCell ref="O297:Q297"/>
    <mergeCell ref="O298:Q298"/>
    <mergeCell ref="O299:Q299"/>
    <mergeCell ref="O300:Q300"/>
    <mergeCell ref="O282:Q282"/>
    <mergeCell ref="O283:Q283"/>
    <mergeCell ref="O284:Q284"/>
    <mergeCell ref="O285:Q285"/>
    <mergeCell ref="O293:Q293"/>
    <mergeCell ref="O294:Q294"/>
    <mergeCell ref="O276:Q276"/>
    <mergeCell ref="O277:Q277"/>
    <mergeCell ref="O278:Q278"/>
    <mergeCell ref="O279:Q279"/>
    <mergeCell ref="O280:Q280"/>
    <mergeCell ref="O281:Q281"/>
    <mergeCell ref="O270:Q270"/>
    <mergeCell ref="O271:Q271"/>
    <mergeCell ref="O272:Q272"/>
    <mergeCell ref="O273:Q273"/>
    <mergeCell ref="O274:Q274"/>
    <mergeCell ref="O275:Q275"/>
    <mergeCell ref="O264:Q264"/>
    <mergeCell ref="O265:Q265"/>
    <mergeCell ref="O266:Q266"/>
    <mergeCell ref="O267:Q267"/>
    <mergeCell ref="O268:Q268"/>
    <mergeCell ref="O269:Q269"/>
    <mergeCell ref="O258:Q258"/>
    <mergeCell ref="O259:Q259"/>
    <mergeCell ref="O260:Q260"/>
    <mergeCell ref="O261:Q261"/>
    <mergeCell ref="O262:Q262"/>
    <mergeCell ref="O263:Q263"/>
    <mergeCell ref="H254:H255"/>
    <mergeCell ref="I254:I255"/>
    <mergeCell ref="J254:N254"/>
    <mergeCell ref="O254:Q255"/>
    <mergeCell ref="O256:Q256"/>
    <mergeCell ref="O257:Q257"/>
    <mergeCell ref="C250:D250"/>
    <mergeCell ref="F250:N250"/>
    <mergeCell ref="D251:N251"/>
    <mergeCell ref="B252:N252"/>
    <mergeCell ref="B254:B255"/>
    <mergeCell ref="C254:C255"/>
    <mergeCell ref="D254:D255"/>
    <mergeCell ref="E254:E255"/>
    <mergeCell ref="F254:F255"/>
    <mergeCell ref="G254:G255"/>
    <mergeCell ref="O237:Q237"/>
    <mergeCell ref="O238:Q238"/>
    <mergeCell ref="O239:Q239"/>
    <mergeCell ref="O240:Q240"/>
    <mergeCell ref="C249:D249"/>
    <mergeCell ref="F249:N249"/>
    <mergeCell ref="O231:Q231"/>
    <mergeCell ref="O232:Q232"/>
    <mergeCell ref="O233:Q233"/>
    <mergeCell ref="O234:Q234"/>
    <mergeCell ref="O235:Q235"/>
    <mergeCell ref="O236:Q236"/>
    <mergeCell ref="O225:Q225"/>
    <mergeCell ref="O226:Q226"/>
    <mergeCell ref="O227:Q227"/>
    <mergeCell ref="O228:Q228"/>
    <mergeCell ref="O229:Q229"/>
    <mergeCell ref="O230:Q230"/>
    <mergeCell ref="O219:Q219"/>
    <mergeCell ref="O220:Q220"/>
    <mergeCell ref="O221:Q221"/>
    <mergeCell ref="O222:Q222"/>
    <mergeCell ref="O223:Q223"/>
    <mergeCell ref="O224:Q224"/>
    <mergeCell ref="O213:Q213"/>
    <mergeCell ref="O214:Q214"/>
    <mergeCell ref="O215:Q215"/>
    <mergeCell ref="O216:Q216"/>
    <mergeCell ref="O217:Q217"/>
    <mergeCell ref="O218:Q218"/>
    <mergeCell ref="O200:Q200"/>
    <mergeCell ref="O201:Q201"/>
    <mergeCell ref="O202:Q202"/>
    <mergeCell ref="O203:Q203"/>
    <mergeCell ref="O211:Q211"/>
    <mergeCell ref="O212:Q212"/>
    <mergeCell ref="O194:Q194"/>
    <mergeCell ref="O195:Q195"/>
    <mergeCell ref="O196:Q196"/>
    <mergeCell ref="O197:Q197"/>
    <mergeCell ref="O198:Q198"/>
    <mergeCell ref="O199:Q199"/>
    <mergeCell ref="O188:Q188"/>
    <mergeCell ref="O189:Q189"/>
    <mergeCell ref="O190:Q190"/>
    <mergeCell ref="O191:Q191"/>
    <mergeCell ref="O192:Q192"/>
    <mergeCell ref="O193:Q193"/>
    <mergeCell ref="O182:Q182"/>
    <mergeCell ref="O183:Q183"/>
    <mergeCell ref="O184:Q184"/>
    <mergeCell ref="O185:Q185"/>
    <mergeCell ref="O186:Q186"/>
    <mergeCell ref="O187:Q187"/>
    <mergeCell ref="O176:Q176"/>
    <mergeCell ref="O177:Q177"/>
    <mergeCell ref="O178:Q178"/>
    <mergeCell ref="O179:Q179"/>
    <mergeCell ref="O180:Q180"/>
    <mergeCell ref="O181:Q181"/>
    <mergeCell ref="H172:H173"/>
    <mergeCell ref="I172:I173"/>
    <mergeCell ref="J172:N172"/>
    <mergeCell ref="O172:Q173"/>
    <mergeCell ref="O174:Q174"/>
    <mergeCell ref="O175:Q175"/>
    <mergeCell ref="C168:D168"/>
    <mergeCell ref="F168:N168"/>
    <mergeCell ref="D169:N169"/>
    <mergeCell ref="B170:N170"/>
    <mergeCell ref="B172:B173"/>
    <mergeCell ref="C172:C173"/>
    <mergeCell ref="D172:D173"/>
    <mergeCell ref="E172:E173"/>
    <mergeCell ref="F172:F173"/>
    <mergeCell ref="G172:G173"/>
    <mergeCell ref="O155:Q155"/>
    <mergeCell ref="O156:Q156"/>
    <mergeCell ref="O157:Q157"/>
    <mergeCell ref="O158:Q158"/>
    <mergeCell ref="C167:D167"/>
    <mergeCell ref="F167:N167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O131:Q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9:Q129"/>
    <mergeCell ref="O130:Q130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H90:H91"/>
    <mergeCell ref="I90:I91"/>
    <mergeCell ref="J90:N90"/>
    <mergeCell ref="O90:Q91"/>
    <mergeCell ref="O92:Q92"/>
    <mergeCell ref="O93:Q93"/>
    <mergeCell ref="C86:D86"/>
    <mergeCell ref="F86:N86"/>
    <mergeCell ref="D87:N87"/>
    <mergeCell ref="B88:N88"/>
    <mergeCell ref="B90:B91"/>
    <mergeCell ref="C90:C91"/>
    <mergeCell ref="D90:D91"/>
    <mergeCell ref="E90:E91"/>
    <mergeCell ref="F90:F91"/>
    <mergeCell ref="G90:G91"/>
    <mergeCell ref="O73:Q73"/>
    <mergeCell ref="O74:Q74"/>
    <mergeCell ref="O75:Q75"/>
    <mergeCell ref="O76:Q76"/>
    <mergeCell ref="C85:D85"/>
    <mergeCell ref="F85:N85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O38:Q38"/>
    <mergeCell ref="O39:Q39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H8:H9"/>
    <mergeCell ref="I8:I9"/>
    <mergeCell ref="J8:N8"/>
    <mergeCell ref="O8:Q9"/>
    <mergeCell ref="O10:Q10"/>
    <mergeCell ref="O11:Q11"/>
    <mergeCell ref="B8:B9"/>
    <mergeCell ref="C8:C9"/>
    <mergeCell ref="D8:D9"/>
    <mergeCell ref="E8:E9"/>
    <mergeCell ref="F8:F9"/>
    <mergeCell ref="G8:G9"/>
    <mergeCell ref="C3:D3"/>
    <mergeCell ref="F3:N3"/>
    <mergeCell ref="C4:D4"/>
    <mergeCell ref="F4:N4"/>
    <mergeCell ref="D5:N5"/>
    <mergeCell ref="B6:N6"/>
  </mergeCells>
  <conditionalFormatting sqref="A10:A77 G8:G39 G47:G76 A79:A83 O10:Q45 O47:Q77 Q46 N46:O46 O79:Q82 N83:P83">
    <cfRule type="cellIs" dxfId="27" priority="14" stopIfTrue="1" operator="equal">
      <formula>0</formula>
    </cfRule>
  </conditionalFormatting>
  <conditionalFormatting sqref="O78:Q78 A78">
    <cfRule type="cellIs" dxfId="26" priority="13" stopIfTrue="1" operator="equal">
      <formula>0</formula>
    </cfRule>
  </conditionalFormatting>
  <conditionalFormatting sqref="A92:A159 G90:G121 G129:G158 A161:A165 O92:Q127 O129:Q159 Q128 N128:O128 O161:Q164 N165:P165">
    <cfRule type="cellIs" dxfId="25" priority="12" stopIfTrue="1" operator="equal">
      <formula>0</formula>
    </cfRule>
  </conditionalFormatting>
  <conditionalFormatting sqref="O160:Q160 A160">
    <cfRule type="cellIs" dxfId="24" priority="11" stopIfTrue="1" operator="equal">
      <formula>0</formula>
    </cfRule>
  </conditionalFormatting>
  <conditionalFormatting sqref="A174:A241 G172:G203 G211:G240 A243:A247 O174:Q209 O211:Q241 Q210 N210:O210 O243:Q246 N247:P247">
    <cfRule type="cellIs" dxfId="23" priority="10" stopIfTrue="1" operator="equal">
      <formula>0</formula>
    </cfRule>
  </conditionalFormatting>
  <conditionalFormatting sqref="O242:Q242 A242">
    <cfRule type="cellIs" dxfId="22" priority="9" stopIfTrue="1" operator="equal">
      <formula>0</formula>
    </cfRule>
  </conditionalFormatting>
  <conditionalFormatting sqref="A256:A323 G254:G285 G293:G322 A325:A329 O256:Q291 O293:Q323 Q292 N292:O292 O325:Q328 N329:P329">
    <cfRule type="cellIs" dxfId="21" priority="8" stopIfTrue="1" operator="equal">
      <formula>0</formula>
    </cfRule>
  </conditionalFormatting>
  <conditionalFormatting sqref="O324:Q324 A324">
    <cfRule type="cellIs" dxfId="20" priority="7" stopIfTrue="1" operator="equal">
      <formula>0</formula>
    </cfRule>
  </conditionalFormatting>
  <conditionalFormatting sqref="A338:A405 G336:G367 G375:G404 A407:A411 O338:Q373 O375:Q405 Q374 N374:O374 O407:Q410 N411:P411">
    <cfRule type="cellIs" dxfId="19" priority="6" stopIfTrue="1" operator="equal">
      <formula>0</formula>
    </cfRule>
  </conditionalFormatting>
  <conditionalFormatting sqref="O406:Q406 A406">
    <cfRule type="cellIs" dxfId="18" priority="5" stopIfTrue="1" operator="equal">
      <formula>0</formula>
    </cfRule>
  </conditionalFormatting>
  <conditionalFormatting sqref="A420:A487 G418:G449 G457:G486 A489:A493 O420:Q455 O457:Q487 Q456 N456:O456 O489:Q492 N493:P493">
    <cfRule type="cellIs" dxfId="17" priority="4" stopIfTrue="1" operator="equal">
      <formula>0</formula>
    </cfRule>
  </conditionalFormatting>
  <conditionalFormatting sqref="O488:Q488 A488">
    <cfRule type="cellIs" dxfId="16" priority="3" stopIfTrue="1" operator="equal">
      <formula>0</formula>
    </cfRule>
  </conditionalFormatting>
  <conditionalFormatting sqref="A502:A569 G500:G531 G539:G568 A571:A575 O502:Q537 O539:Q569 Q538 N538:O538 O571:Q574 N575:P575">
    <cfRule type="cellIs" dxfId="15" priority="2" stopIfTrue="1" operator="equal">
      <formula>0</formula>
    </cfRule>
  </conditionalFormatting>
  <conditionalFormatting sqref="O570:Q570 A570">
    <cfRule type="cellIs" dxfId="1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 activeCell="D17" sqref="D17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527</v>
      </c>
    </row>
    <row r="2" spans="1:18" s="57" customFormat="1" ht="15">
      <c r="C2" s="192" t="s">
        <v>59</v>
      </c>
      <c r="D2" s="192"/>
      <c r="E2" s="60" t="s">
        <v>533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537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1</v>
      </c>
      <c r="B8" s="66">
        <v>1</v>
      </c>
      <c r="C8" s="112">
        <v>24211708928</v>
      </c>
      <c r="D8" s="68" t="s">
        <v>338</v>
      </c>
      <c r="E8" s="69" t="s">
        <v>288</v>
      </c>
      <c r="F8" s="104" t="s">
        <v>518</v>
      </c>
      <c r="G8" s="104" t="s">
        <v>489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2</v>
      </c>
      <c r="B9" s="66">
        <v>2</v>
      </c>
      <c r="C9" s="112">
        <v>24202104196</v>
      </c>
      <c r="D9" s="68" t="s">
        <v>323</v>
      </c>
      <c r="E9" s="69" t="s">
        <v>240</v>
      </c>
      <c r="F9" s="104" t="s">
        <v>518</v>
      </c>
      <c r="G9" s="104" t="s">
        <v>489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3</v>
      </c>
      <c r="B10" s="66">
        <v>3</v>
      </c>
      <c r="C10" s="112">
        <v>24211715150</v>
      </c>
      <c r="D10" s="68" t="s">
        <v>100</v>
      </c>
      <c r="E10" s="69" t="s">
        <v>161</v>
      </c>
      <c r="F10" s="104" t="s">
        <v>518</v>
      </c>
      <c r="G10" s="104" t="s">
        <v>451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4</v>
      </c>
      <c r="B11" s="66">
        <v>4</v>
      </c>
      <c r="C11" s="112">
        <v>24202107589</v>
      </c>
      <c r="D11" s="68" t="s">
        <v>146</v>
      </c>
      <c r="E11" s="69" t="s">
        <v>211</v>
      </c>
      <c r="F11" s="104" t="s">
        <v>518</v>
      </c>
      <c r="G11" s="104" t="s">
        <v>489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5</v>
      </c>
      <c r="B12" s="66">
        <v>5</v>
      </c>
      <c r="C12" s="112">
        <v>24211216643</v>
      </c>
      <c r="D12" s="68" t="s">
        <v>299</v>
      </c>
      <c r="E12" s="69" t="s">
        <v>145</v>
      </c>
      <c r="F12" s="104" t="s">
        <v>518</v>
      </c>
      <c r="G12" s="104" t="s">
        <v>438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6</v>
      </c>
      <c r="B13" s="66">
        <v>6</v>
      </c>
      <c r="C13" s="112">
        <v>24212107319</v>
      </c>
      <c r="D13" s="68" t="s">
        <v>490</v>
      </c>
      <c r="E13" s="69" t="s">
        <v>145</v>
      </c>
      <c r="F13" s="104" t="s">
        <v>518</v>
      </c>
      <c r="G13" s="104" t="s">
        <v>489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7</v>
      </c>
      <c r="B14" s="66">
        <v>7</v>
      </c>
      <c r="C14" s="112">
        <v>24212202153</v>
      </c>
      <c r="D14" s="68" t="s">
        <v>92</v>
      </c>
      <c r="E14" s="69" t="s">
        <v>193</v>
      </c>
      <c r="F14" s="104" t="s">
        <v>518</v>
      </c>
      <c r="G14" s="104" t="s">
        <v>487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8</v>
      </c>
      <c r="B15" s="66">
        <v>8</v>
      </c>
      <c r="C15" s="112">
        <v>23207111383</v>
      </c>
      <c r="D15" s="68" t="s">
        <v>102</v>
      </c>
      <c r="E15" s="69" t="s">
        <v>106</v>
      </c>
      <c r="F15" s="104" t="s">
        <v>518</v>
      </c>
      <c r="G15" s="104" t="s">
        <v>425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9</v>
      </c>
      <c r="B16" s="66">
        <v>9</v>
      </c>
      <c r="C16" s="112">
        <v>24216308547</v>
      </c>
      <c r="D16" s="68" t="s">
        <v>362</v>
      </c>
      <c r="E16" s="69" t="s">
        <v>120</v>
      </c>
      <c r="F16" s="104" t="s">
        <v>518</v>
      </c>
      <c r="G16" s="104" t="s">
        <v>438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10</v>
      </c>
      <c r="B17" s="66">
        <v>10</v>
      </c>
      <c r="C17" s="112">
        <v>24202100903</v>
      </c>
      <c r="D17" s="68" t="s">
        <v>269</v>
      </c>
      <c r="E17" s="69" t="s">
        <v>177</v>
      </c>
      <c r="F17" s="104" t="s">
        <v>518</v>
      </c>
      <c r="G17" s="104" t="s">
        <v>489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11</v>
      </c>
      <c r="B18" s="66">
        <v>11</v>
      </c>
      <c r="C18" s="112">
        <v>2321529128</v>
      </c>
      <c r="D18" s="68" t="s">
        <v>412</v>
      </c>
      <c r="E18" s="69" t="s">
        <v>228</v>
      </c>
      <c r="F18" s="104" t="s">
        <v>518</v>
      </c>
      <c r="G18" s="104" t="s">
        <v>411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12</v>
      </c>
      <c r="B19" s="66">
        <v>12</v>
      </c>
      <c r="C19" s="112">
        <v>24202615779</v>
      </c>
      <c r="D19" s="68" t="s">
        <v>312</v>
      </c>
      <c r="E19" s="69" t="s">
        <v>206</v>
      </c>
      <c r="F19" s="104" t="s">
        <v>518</v>
      </c>
      <c r="G19" s="104" t="s">
        <v>465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13</v>
      </c>
      <c r="B20" s="66">
        <v>13</v>
      </c>
      <c r="C20" s="112">
        <v>23203510483</v>
      </c>
      <c r="D20" s="68" t="s">
        <v>326</v>
      </c>
      <c r="E20" s="69" t="s">
        <v>214</v>
      </c>
      <c r="F20" s="104" t="s">
        <v>518</v>
      </c>
      <c r="G20" s="104" t="s">
        <v>424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14</v>
      </c>
      <c r="B21" s="66">
        <v>14</v>
      </c>
      <c r="C21" s="112">
        <v>2321434976</v>
      </c>
      <c r="D21" s="68" t="s">
        <v>431</v>
      </c>
      <c r="E21" s="69" t="s">
        <v>183</v>
      </c>
      <c r="F21" s="104" t="s">
        <v>518</v>
      </c>
      <c r="G21" s="104" t="s">
        <v>430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15</v>
      </c>
      <c r="B22" s="66">
        <v>15</v>
      </c>
      <c r="C22" s="112">
        <v>24203215942</v>
      </c>
      <c r="D22" s="68" t="s">
        <v>154</v>
      </c>
      <c r="E22" s="69" t="s">
        <v>84</v>
      </c>
      <c r="F22" s="104" t="s">
        <v>518</v>
      </c>
      <c r="G22" s="104" t="s">
        <v>485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  <c r="R22" s="117" t="s">
        <v>538</v>
      </c>
    </row>
    <row r="23" spans="1:18" ht="20.100000000000001" customHeight="1">
      <c r="A23" s="117">
        <v>16</v>
      </c>
      <c r="B23" s="66">
        <v>16</v>
      </c>
      <c r="C23" s="112">
        <v>24218616358</v>
      </c>
      <c r="D23" s="68" t="s">
        <v>366</v>
      </c>
      <c r="E23" s="69" t="s">
        <v>169</v>
      </c>
      <c r="F23" s="104" t="s">
        <v>518</v>
      </c>
      <c r="G23" s="104" t="s">
        <v>478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17</v>
      </c>
      <c r="B24" s="66">
        <v>17</v>
      </c>
      <c r="C24" s="112">
        <v>2320257562</v>
      </c>
      <c r="D24" s="68" t="s">
        <v>95</v>
      </c>
      <c r="E24" s="69" t="s">
        <v>259</v>
      </c>
      <c r="F24" s="104" t="s">
        <v>518</v>
      </c>
      <c r="G24" s="104" t="s">
        <v>465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18</v>
      </c>
      <c r="B25" s="66">
        <v>18</v>
      </c>
      <c r="C25" s="112">
        <v>24207100256</v>
      </c>
      <c r="D25" s="68" t="s">
        <v>442</v>
      </c>
      <c r="E25" s="69" t="s">
        <v>153</v>
      </c>
      <c r="F25" s="104" t="s">
        <v>518</v>
      </c>
      <c r="G25" s="104" t="s">
        <v>489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  <c r="R25" s="117" t="s">
        <v>538</v>
      </c>
    </row>
    <row r="26" spans="1:18" ht="20.100000000000001" customHeight="1">
      <c r="A26" s="117">
        <v>19</v>
      </c>
      <c r="B26" s="66">
        <v>19</v>
      </c>
      <c r="C26" s="112">
        <v>24202104201</v>
      </c>
      <c r="D26" s="68" t="s">
        <v>426</v>
      </c>
      <c r="E26" s="69" t="s">
        <v>224</v>
      </c>
      <c r="F26" s="104" t="s">
        <v>518</v>
      </c>
      <c r="G26" s="104" t="s">
        <v>489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20</v>
      </c>
      <c r="B27" s="66">
        <v>20</v>
      </c>
      <c r="C27" s="112">
        <v>25203509454</v>
      </c>
      <c r="D27" s="68" t="s">
        <v>511</v>
      </c>
      <c r="E27" s="69" t="s">
        <v>122</v>
      </c>
      <c r="F27" s="104" t="s">
        <v>518</v>
      </c>
      <c r="G27" s="104" t="s">
        <v>510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21</v>
      </c>
      <c r="B28" s="66">
        <v>21</v>
      </c>
      <c r="C28" s="112">
        <v>24202116537</v>
      </c>
      <c r="D28" s="68" t="s">
        <v>323</v>
      </c>
      <c r="E28" s="69" t="s">
        <v>216</v>
      </c>
      <c r="F28" s="104" t="s">
        <v>518</v>
      </c>
      <c r="G28" s="104" t="s">
        <v>489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22</v>
      </c>
      <c r="B29" s="66">
        <v>22</v>
      </c>
      <c r="C29" s="112">
        <v>24205100129</v>
      </c>
      <c r="D29" s="68" t="s">
        <v>305</v>
      </c>
      <c r="E29" s="69" t="s">
        <v>199</v>
      </c>
      <c r="F29" s="104" t="s">
        <v>518</v>
      </c>
      <c r="G29" s="104" t="s">
        <v>468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23</v>
      </c>
      <c r="B30" s="66">
        <v>23</v>
      </c>
      <c r="C30" s="112">
        <v>2320269928</v>
      </c>
      <c r="D30" s="68" t="s">
        <v>236</v>
      </c>
      <c r="E30" s="69" t="s">
        <v>155</v>
      </c>
      <c r="F30" s="104" t="s">
        <v>518</v>
      </c>
      <c r="G30" s="104" t="s">
        <v>415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  <c r="R30" s="117" t="s">
        <v>538</v>
      </c>
    </row>
    <row r="31" spans="1:18" ht="20.100000000000001" customHeight="1">
      <c r="A31" s="117">
        <v>24</v>
      </c>
      <c r="B31" s="66">
        <v>24</v>
      </c>
      <c r="C31" s="112">
        <v>2321129860</v>
      </c>
      <c r="D31" s="68" t="s">
        <v>403</v>
      </c>
      <c r="E31" s="69" t="s">
        <v>135</v>
      </c>
      <c r="F31" s="104" t="s">
        <v>518</v>
      </c>
      <c r="G31" s="104" t="s">
        <v>400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25</v>
      </c>
      <c r="B32" s="66">
        <v>25</v>
      </c>
      <c r="C32" s="112">
        <v>2221125715</v>
      </c>
      <c r="D32" s="68" t="s">
        <v>184</v>
      </c>
      <c r="E32" s="69" t="s">
        <v>293</v>
      </c>
      <c r="F32" s="104" t="s">
        <v>518</v>
      </c>
      <c r="G32" s="104" t="s">
        <v>400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26</v>
      </c>
      <c r="B33" s="66">
        <v>26</v>
      </c>
      <c r="C33" s="112">
        <v>24211708543</v>
      </c>
      <c r="D33" s="68" t="s">
        <v>92</v>
      </c>
      <c r="E33" s="69" t="s">
        <v>143</v>
      </c>
      <c r="F33" s="104" t="s">
        <v>518</v>
      </c>
      <c r="G33" s="104" t="s">
        <v>489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27</v>
      </c>
      <c r="B34" s="66">
        <v>27</v>
      </c>
      <c r="C34" s="112">
        <v>23201212435</v>
      </c>
      <c r="D34" s="68" t="s">
        <v>404</v>
      </c>
      <c r="E34" s="69" t="s">
        <v>85</v>
      </c>
      <c r="F34" s="104" t="s">
        <v>518</v>
      </c>
      <c r="G34" s="104" t="s">
        <v>400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28</v>
      </c>
      <c r="B35" s="66">
        <v>28</v>
      </c>
      <c r="C35" s="112">
        <v>24202401501</v>
      </c>
      <c r="D35" s="68" t="s">
        <v>146</v>
      </c>
      <c r="E35" s="69" t="s">
        <v>85</v>
      </c>
      <c r="F35" s="104" t="s">
        <v>518</v>
      </c>
      <c r="G35" s="104" t="s">
        <v>480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29</v>
      </c>
      <c r="B36" s="66">
        <v>29</v>
      </c>
      <c r="C36" s="112">
        <v>24202801358</v>
      </c>
      <c r="D36" s="68" t="s">
        <v>139</v>
      </c>
      <c r="E36" s="69" t="s">
        <v>85</v>
      </c>
      <c r="F36" s="104" t="s">
        <v>518</v>
      </c>
      <c r="G36" s="104" t="s">
        <v>468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30</v>
      </c>
      <c r="B37" s="73">
        <v>30</v>
      </c>
      <c r="C37" s="112">
        <v>24212201096</v>
      </c>
      <c r="D37" s="68" t="s">
        <v>299</v>
      </c>
      <c r="E37" s="69" t="s">
        <v>141</v>
      </c>
      <c r="F37" s="104" t="s">
        <v>518</v>
      </c>
      <c r="G37" s="104" t="s">
        <v>487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50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31</v>
      </c>
      <c r="B45" s="93">
        <v>31</v>
      </c>
      <c r="C45" s="116">
        <v>24211207359</v>
      </c>
      <c r="D45" s="95" t="s">
        <v>397</v>
      </c>
      <c r="E45" s="96" t="s">
        <v>175</v>
      </c>
      <c r="F45" s="107" t="s">
        <v>518</v>
      </c>
      <c r="G45" s="107" t="s">
        <v>438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32</v>
      </c>
      <c r="B46" s="66">
        <v>32</v>
      </c>
      <c r="C46" s="112">
        <v>24211607927</v>
      </c>
      <c r="D46" s="68" t="s">
        <v>350</v>
      </c>
      <c r="E46" s="69" t="s">
        <v>175</v>
      </c>
      <c r="F46" s="104" t="s">
        <v>518</v>
      </c>
      <c r="G46" s="104" t="s">
        <v>438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33</v>
      </c>
      <c r="B47" s="66">
        <v>33</v>
      </c>
      <c r="C47" s="112">
        <v>24212105914</v>
      </c>
      <c r="D47" s="68" t="s">
        <v>258</v>
      </c>
      <c r="E47" s="69" t="s">
        <v>201</v>
      </c>
      <c r="F47" s="104" t="s">
        <v>518</v>
      </c>
      <c r="G47" s="104" t="s">
        <v>489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34</v>
      </c>
      <c r="B48" s="66">
        <v>34</v>
      </c>
      <c r="C48" s="112">
        <v>24202205824</v>
      </c>
      <c r="D48" s="68" t="s">
        <v>396</v>
      </c>
      <c r="E48" s="69" t="s">
        <v>131</v>
      </c>
      <c r="F48" s="104" t="s">
        <v>518</v>
      </c>
      <c r="G48" s="104" t="s">
        <v>489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35</v>
      </c>
      <c r="B49" s="66">
        <v>35</v>
      </c>
      <c r="C49" s="112">
        <v>24211206370</v>
      </c>
      <c r="D49" s="68" t="s">
        <v>272</v>
      </c>
      <c r="E49" s="69" t="s">
        <v>200</v>
      </c>
      <c r="F49" s="104" t="s">
        <v>518</v>
      </c>
      <c r="G49" s="104" t="s">
        <v>438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36</v>
      </c>
      <c r="B50" s="66">
        <v>36</v>
      </c>
      <c r="C50" s="112">
        <v>2320259912</v>
      </c>
      <c r="D50" s="68" t="s">
        <v>422</v>
      </c>
      <c r="E50" s="69" t="s">
        <v>202</v>
      </c>
      <c r="F50" s="104" t="s">
        <v>518</v>
      </c>
      <c r="G50" s="104" t="s">
        <v>419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37</v>
      </c>
      <c r="B51" s="66">
        <v>37</v>
      </c>
      <c r="C51" s="112">
        <v>24212102325</v>
      </c>
      <c r="D51" s="68" t="s">
        <v>347</v>
      </c>
      <c r="E51" s="69" t="s">
        <v>113</v>
      </c>
      <c r="F51" s="104" t="s">
        <v>518</v>
      </c>
      <c r="G51" s="104" t="s">
        <v>489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38</v>
      </c>
      <c r="B52" s="66">
        <v>38</v>
      </c>
      <c r="C52" s="112">
        <v>24202414543</v>
      </c>
      <c r="D52" s="68" t="s">
        <v>375</v>
      </c>
      <c r="E52" s="69" t="s">
        <v>138</v>
      </c>
      <c r="F52" s="104" t="s">
        <v>518</v>
      </c>
      <c r="G52" s="104" t="s">
        <v>480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39</v>
      </c>
      <c r="B53" s="66">
        <v>39</v>
      </c>
      <c r="C53" s="112">
        <v>24218615519</v>
      </c>
      <c r="D53" s="68" t="s">
        <v>405</v>
      </c>
      <c r="E53" s="69" t="s">
        <v>248</v>
      </c>
      <c r="F53" s="104" t="s">
        <v>518</v>
      </c>
      <c r="G53" s="104" t="s">
        <v>478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40</v>
      </c>
      <c r="B54" s="66">
        <v>40</v>
      </c>
      <c r="C54" s="112">
        <v>2320118175</v>
      </c>
      <c r="D54" s="68" t="s">
        <v>432</v>
      </c>
      <c r="E54" s="69" t="s">
        <v>111</v>
      </c>
      <c r="F54" s="104" t="s">
        <v>518</v>
      </c>
      <c r="G54" s="104" t="s">
        <v>430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0</v>
      </c>
      <c r="B55" s="66">
        <v>41</v>
      </c>
      <c r="C55" s="112" t="s">
        <v>96</v>
      </c>
      <c r="D55" s="68" t="s">
        <v>96</v>
      </c>
      <c r="E55" s="69" t="s">
        <v>96</v>
      </c>
      <c r="F55" s="104" t="s">
        <v>96</v>
      </c>
      <c r="G55" s="104" t="s">
        <v>96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0</v>
      </c>
      <c r="B56" s="66">
        <v>42</v>
      </c>
      <c r="C56" s="112" t="s">
        <v>96</v>
      </c>
      <c r="D56" s="68" t="s">
        <v>96</v>
      </c>
      <c r="E56" s="69" t="s">
        <v>96</v>
      </c>
      <c r="F56" s="104" t="s">
        <v>96</v>
      </c>
      <c r="G56" s="104" t="s">
        <v>96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0</v>
      </c>
      <c r="B57" s="66">
        <v>43</v>
      </c>
      <c r="C57" s="112" t="s">
        <v>96</v>
      </c>
      <c r="D57" s="68" t="s">
        <v>96</v>
      </c>
      <c r="E57" s="69" t="s">
        <v>96</v>
      </c>
      <c r="F57" s="104" t="s">
        <v>96</v>
      </c>
      <c r="G57" s="104" t="s">
        <v>96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0</v>
      </c>
      <c r="B58" s="66">
        <v>44</v>
      </c>
      <c r="C58" s="112" t="s">
        <v>96</v>
      </c>
      <c r="D58" s="68" t="s">
        <v>96</v>
      </c>
      <c r="E58" s="69" t="s">
        <v>96</v>
      </c>
      <c r="F58" s="104" t="s">
        <v>96</v>
      </c>
      <c r="G58" s="104" t="s">
        <v>96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0</v>
      </c>
      <c r="B59" s="66">
        <v>45</v>
      </c>
      <c r="C59" s="112" t="s">
        <v>96</v>
      </c>
      <c r="D59" s="68" t="s">
        <v>96</v>
      </c>
      <c r="E59" s="69" t="s">
        <v>96</v>
      </c>
      <c r="F59" s="104" t="s">
        <v>96</v>
      </c>
      <c r="G59" s="104" t="s">
        <v>96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0</v>
      </c>
      <c r="B60" s="66">
        <v>46</v>
      </c>
      <c r="C60" s="112" t="s">
        <v>96</v>
      </c>
      <c r="D60" s="68" t="s">
        <v>96</v>
      </c>
      <c r="E60" s="69" t="s">
        <v>96</v>
      </c>
      <c r="F60" s="104" t="s">
        <v>96</v>
      </c>
      <c r="G60" s="104" t="s">
        <v>96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0</v>
      </c>
      <c r="B61" s="66">
        <v>47</v>
      </c>
      <c r="C61" s="112" t="s">
        <v>96</v>
      </c>
      <c r="D61" s="68" t="s">
        <v>96</v>
      </c>
      <c r="E61" s="69" t="s">
        <v>96</v>
      </c>
      <c r="F61" s="104" t="s">
        <v>96</v>
      </c>
      <c r="G61" s="104" t="s">
        <v>96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0</v>
      </c>
      <c r="B62" s="66">
        <v>48</v>
      </c>
      <c r="C62" s="112" t="s">
        <v>96</v>
      </c>
      <c r="D62" s="68" t="s">
        <v>96</v>
      </c>
      <c r="E62" s="69" t="s">
        <v>96</v>
      </c>
      <c r="F62" s="104" t="s">
        <v>96</v>
      </c>
      <c r="G62" s="104" t="s">
        <v>96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0</v>
      </c>
      <c r="B63" s="66">
        <v>49</v>
      </c>
      <c r="C63" s="112" t="s">
        <v>96</v>
      </c>
      <c r="D63" s="68" t="s">
        <v>96</v>
      </c>
      <c r="E63" s="69" t="s">
        <v>96</v>
      </c>
      <c r="F63" s="104" t="s">
        <v>96</v>
      </c>
      <c r="G63" s="104" t="s">
        <v>96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0</v>
      </c>
      <c r="B64" s="66">
        <v>50</v>
      </c>
      <c r="C64" s="112" t="s">
        <v>96</v>
      </c>
      <c r="D64" s="68" t="s">
        <v>96</v>
      </c>
      <c r="E64" s="69" t="s">
        <v>96</v>
      </c>
      <c r="F64" s="104" t="s">
        <v>96</v>
      </c>
      <c r="G64" s="104" t="s">
        <v>96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50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13" priority="2" stopIfTrue="1" operator="equal">
      <formula>0</formula>
    </cfRule>
  </conditionalFormatting>
  <conditionalFormatting sqref="O76:Q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528</v>
      </c>
    </row>
    <row r="2" spans="1:18" s="57" customFormat="1" ht="15">
      <c r="C2" s="192" t="s">
        <v>59</v>
      </c>
      <c r="D2" s="192"/>
      <c r="E2" s="60" t="s">
        <v>539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540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41</v>
      </c>
      <c r="B8" s="66">
        <v>1</v>
      </c>
      <c r="C8" s="112">
        <v>24202816477</v>
      </c>
      <c r="D8" s="68" t="s">
        <v>469</v>
      </c>
      <c r="E8" s="69" t="s">
        <v>114</v>
      </c>
      <c r="F8" s="104" t="s">
        <v>519</v>
      </c>
      <c r="G8" s="104" t="s">
        <v>468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42</v>
      </c>
      <c r="B9" s="66">
        <v>2</v>
      </c>
      <c r="C9" s="112">
        <v>24212816788</v>
      </c>
      <c r="D9" s="68" t="s">
        <v>399</v>
      </c>
      <c r="E9" s="69" t="s">
        <v>114</v>
      </c>
      <c r="F9" s="104" t="s">
        <v>519</v>
      </c>
      <c r="G9" s="104" t="s">
        <v>468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43</v>
      </c>
      <c r="B10" s="66">
        <v>3</v>
      </c>
      <c r="C10" s="112">
        <v>2321432997</v>
      </c>
      <c r="D10" s="68" t="s">
        <v>394</v>
      </c>
      <c r="E10" s="69" t="s">
        <v>144</v>
      </c>
      <c r="F10" s="104" t="s">
        <v>519</v>
      </c>
      <c r="G10" s="104" t="s">
        <v>430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44</v>
      </c>
      <c r="B11" s="66">
        <v>4</v>
      </c>
      <c r="C11" s="112">
        <v>24212116192</v>
      </c>
      <c r="D11" s="68" t="s">
        <v>130</v>
      </c>
      <c r="E11" s="69" t="s">
        <v>189</v>
      </c>
      <c r="F11" s="104" t="s">
        <v>519</v>
      </c>
      <c r="G11" s="104" t="s">
        <v>489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45</v>
      </c>
      <c r="B12" s="66">
        <v>5</v>
      </c>
      <c r="C12" s="112">
        <v>2321430881</v>
      </c>
      <c r="D12" s="68" t="s">
        <v>287</v>
      </c>
      <c r="E12" s="69" t="s">
        <v>142</v>
      </c>
      <c r="F12" s="104" t="s">
        <v>519</v>
      </c>
      <c r="G12" s="104" t="s">
        <v>430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46</v>
      </c>
      <c r="B13" s="66">
        <v>6</v>
      </c>
      <c r="C13" s="112">
        <v>1921111322</v>
      </c>
      <c r="D13" s="68" t="s">
        <v>93</v>
      </c>
      <c r="E13" s="69" t="s">
        <v>145</v>
      </c>
      <c r="F13" s="104" t="s">
        <v>519</v>
      </c>
      <c r="G13" s="104" t="s">
        <v>390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47</v>
      </c>
      <c r="B14" s="66">
        <v>7</v>
      </c>
      <c r="C14" s="112">
        <v>24212106578</v>
      </c>
      <c r="D14" s="68" t="s">
        <v>222</v>
      </c>
      <c r="E14" s="69" t="s">
        <v>185</v>
      </c>
      <c r="F14" s="104" t="s">
        <v>519</v>
      </c>
      <c r="G14" s="104" t="s">
        <v>486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48</v>
      </c>
      <c r="B15" s="66">
        <v>8</v>
      </c>
      <c r="C15" s="112">
        <v>24202116854</v>
      </c>
      <c r="D15" s="68" t="s">
        <v>154</v>
      </c>
      <c r="E15" s="69" t="s">
        <v>194</v>
      </c>
      <c r="F15" s="104" t="s">
        <v>519</v>
      </c>
      <c r="G15" s="104" t="s">
        <v>489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49</v>
      </c>
      <c r="B16" s="66">
        <v>9</v>
      </c>
      <c r="C16" s="112">
        <v>24202805672</v>
      </c>
      <c r="D16" s="68" t="s">
        <v>154</v>
      </c>
      <c r="E16" s="69" t="s">
        <v>194</v>
      </c>
      <c r="F16" s="104" t="s">
        <v>519</v>
      </c>
      <c r="G16" s="104" t="s">
        <v>468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50</v>
      </c>
      <c r="B17" s="66">
        <v>10</v>
      </c>
      <c r="C17" s="112">
        <v>2321433711</v>
      </c>
      <c r="D17" s="68" t="s">
        <v>370</v>
      </c>
      <c r="E17" s="69" t="s">
        <v>120</v>
      </c>
      <c r="F17" s="104" t="s">
        <v>519</v>
      </c>
      <c r="G17" s="104" t="s">
        <v>430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51</v>
      </c>
      <c r="B18" s="66">
        <v>11</v>
      </c>
      <c r="C18" s="112">
        <v>24211200692</v>
      </c>
      <c r="D18" s="68" t="s">
        <v>333</v>
      </c>
      <c r="E18" s="69" t="s">
        <v>151</v>
      </c>
      <c r="F18" s="104" t="s">
        <v>519</v>
      </c>
      <c r="G18" s="104" t="s">
        <v>438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52</v>
      </c>
      <c r="B19" s="66">
        <v>12</v>
      </c>
      <c r="C19" s="112">
        <v>24212815147</v>
      </c>
      <c r="D19" s="68" t="s">
        <v>235</v>
      </c>
      <c r="E19" s="69" t="s">
        <v>206</v>
      </c>
      <c r="F19" s="104" t="s">
        <v>519</v>
      </c>
      <c r="G19" s="104" t="s">
        <v>489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53</v>
      </c>
      <c r="B20" s="66">
        <v>13</v>
      </c>
      <c r="C20" s="112">
        <v>24202600061</v>
      </c>
      <c r="D20" s="68" t="s">
        <v>95</v>
      </c>
      <c r="E20" s="69" t="s">
        <v>110</v>
      </c>
      <c r="F20" s="104" t="s">
        <v>519</v>
      </c>
      <c r="G20" s="104" t="s">
        <v>465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54</v>
      </c>
      <c r="B21" s="66">
        <v>14</v>
      </c>
      <c r="C21" s="112">
        <v>24211216814</v>
      </c>
      <c r="D21" s="68" t="s">
        <v>440</v>
      </c>
      <c r="E21" s="69" t="s">
        <v>148</v>
      </c>
      <c r="F21" s="104" t="s">
        <v>519</v>
      </c>
      <c r="G21" s="104" t="s">
        <v>438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55</v>
      </c>
      <c r="B22" s="66">
        <v>15</v>
      </c>
      <c r="C22" s="112">
        <v>2321538811</v>
      </c>
      <c r="D22" s="68" t="s">
        <v>294</v>
      </c>
      <c r="E22" s="69" t="s">
        <v>84</v>
      </c>
      <c r="F22" s="104" t="s">
        <v>519</v>
      </c>
      <c r="G22" s="104" t="s">
        <v>430</v>
      </c>
      <c r="H22" s="70"/>
      <c r="I22" s="71"/>
      <c r="J22" s="71"/>
      <c r="K22" s="71"/>
      <c r="L22" s="71"/>
      <c r="M22" s="71"/>
      <c r="N22" s="71"/>
      <c r="O22" s="172" t="s">
        <v>97</v>
      </c>
      <c r="P22" s="173"/>
      <c r="Q22" s="174"/>
      <c r="R22" s="117" t="s">
        <v>538</v>
      </c>
    </row>
    <row r="23" spans="1:18" ht="20.100000000000001" customHeight="1">
      <c r="A23" s="117">
        <v>56</v>
      </c>
      <c r="B23" s="66">
        <v>16</v>
      </c>
      <c r="C23" s="112">
        <v>24202400517</v>
      </c>
      <c r="D23" s="68" t="s">
        <v>463</v>
      </c>
      <c r="E23" s="69" t="s">
        <v>84</v>
      </c>
      <c r="F23" s="104" t="s">
        <v>519</v>
      </c>
      <c r="G23" s="104" t="s">
        <v>461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57</v>
      </c>
      <c r="B24" s="66">
        <v>17</v>
      </c>
      <c r="C24" s="112">
        <v>2321118068</v>
      </c>
      <c r="D24" s="68" t="s">
        <v>124</v>
      </c>
      <c r="E24" s="69" t="s">
        <v>169</v>
      </c>
      <c r="F24" s="104" t="s">
        <v>519</v>
      </c>
      <c r="G24" s="104" t="s">
        <v>400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58</v>
      </c>
      <c r="B25" s="66">
        <v>18</v>
      </c>
      <c r="C25" s="112">
        <v>24202615433</v>
      </c>
      <c r="D25" s="68" t="s">
        <v>466</v>
      </c>
      <c r="E25" s="69" t="s">
        <v>153</v>
      </c>
      <c r="F25" s="104" t="s">
        <v>519</v>
      </c>
      <c r="G25" s="104" t="s">
        <v>465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  <c r="R25" s="117" t="s">
        <v>538</v>
      </c>
    </row>
    <row r="26" spans="1:18" ht="20.100000000000001" customHeight="1">
      <c r="A26" s="117">
        <v>59</v>
      </c>
      <c r="B26" s="66">
        <v>19</v>
      </c>
      <c r="C26" s="112">
        <v>24202801252</v>
      </c>
      <c r="D26" s="68" t="s">
        <v>470</v>
      </c>
      <c r="E26" s="69" t="s">
        <v>153</v>
      </c>
      <c r="F26" s="104" t="s">
        <v>519</v>
      </c>
      <c r="G26" s="104" t="s">
        <v>468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60</v>
      </c>
      <c r="B27" s="66">
        <v>20</v>
      </c>
      <c r="C27" s="112">
        <v>24212402934</v>
      </c>
      <c r="D27" s="68" t="s">
        <v>482</v>
      </c>
      <c r="E27" s="69" t="s">
        <v>160</v>
      </c>
      <c r="F27" s="104" t="s">
        <v>519</v>
      </c>
      <c r="G27" s="104" t="s">
        <v>480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61</v>
      </c>
      <c r="B28" s="66">
        <v>21</v>
      </c>
      <c r="C28" s="112">
        <v>24211412492</v>
      </c>
      <c r="D28" s="68" t="s">
        <v>179</v>
      </c>
      <c r="E28" s="69" t="s">
        <v>155</v>
      </c>
      <c r="F28" s="104" t="s">
        <v>519</v>
      </c>
      <c r="G28" s="104" t="s">
        <v>438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62</v>
      </c>
      <c r="B29" s="66">
        <v>22</v>
      </c>
      <c r="C29" s="112">
        <v>24211206296</v>
      </c>
      <c r="D29" s="68" t="s">
        <v>237</v>
      </c>
      <c r="E29" s="69" t="s">
        <v>134</v>
      </c>
      <c r="F29" s="104" t="s">
        <v>519</v>
      </c>
      <c r="G29" s="104" t="s">
        <v>438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63</v>
      </c>
      <c r="B30" s="66">
        <v>23</v>
      </c>
      <c r="C30" s="112">
        <v>24211206758</v>
      </c>
      <c r="D30" s="68" t="s">
        <v>443</v>
      </c>
      <c r="E30" s="69" t="s">
        <v>444</v>
      </c>
      <c r="F30" s="104" t="s">
        <v>519</v>
      </c>
      <c r="G30" s="104" t="s">
        <v>438</v>
      </c>
      <c r="H30" s="70"/>
      <c r="I30" s="71"/>
      <c r="J30" s="71"/>
      <c r="K30" s="71"/>
      <c r="L30" s="71"/>
      <c r="M30" s="71"/>
      <c r="N30" s="71"/>
      <c r="O30" s="172" t="s">
        <v>97</v>
      </c>
      <c r="P30" s="173"/>
      <c r="Q30" s="174"/>
      <c r="R30" s="117" t="s">
        <v>538</v>
      </c>
    </row>
    <row r="31" spans="1:18" ht="20.100000000000001" customHeight="1">
      <c r="A31" s="117">
        <v>64</v>
      </c>
      <c r="B31" s="66">
        <v>24</v>
      </c>
      <c r="C31" s="112">
        <v>24202112653</v>
      </c>
      <c r="D31" s="68" t="s">
        <v>421</v>
      </c>
      <c r="E31" s="69" t="s">
        <v>180</v>
      </c>
      <c r="F31" s="104" t="s">
        <v>519</v>
      </c>
      <c r="G31" s="104" t="s">
        <v>489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65</v>
      </c>
      <c r="B32" s="66">
        <v>25</v>
      </c>
      <c r="C32" s="112">
        <v>24212515841</v>
      </c>
      <c r="D32" s="68" t="s">
        <v>464</v>
      </c>
      <c r="E32" s="69" t="s">
        <v>116</v>
      </c>
      <c r="F32" s="104" t="s">
        <v>519</v>
      </c>
      <c r="G32" s="104" t="s">
        <v>461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66</v>
      </c>
      <c r="B33" s="66">
        <v>26</v>
      </c>
      <c r="C33" s="112">
        <v>24211216206</v>
      </c>
      <c r="D33" s="68" t="s">
        <v>446</v>
      </c>
      <c r="E33" s="69" t="s">
        <v>207</v>
      </c>
      <c r="F33" s="104" t="s">
        <v>519</v>
      </c>
      <c r="G33" s="104" t="s">
        <v>438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67</v>
      </c>
      <c r="B34" s="66">
        <v>27</v>
      </c>
      <c r="C34" s="112">
        <v>24202515884</v>
      </c>
      <c r="D34" s="68" t="s">
        <v>328</v>
      </c>
      <c r="E34" s="69" t="s">
        <v>85</v>
      </c>
      <c r="F34" s="104" t="s">
        <v>519</v>
      </c>
      <c r="G34" s="104" t="s">
        <v>461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68</v>
      </c>
      <c r="B35" s="66">
        <v>28</v>
      </c>
      <c r="C35" s="112">
        <v>24207101309</v>
      </c>
      <c r="D35" s="68" t="s">
        <v>203</v>
      </c>
      <c r="E35" s="69" t="s">
        <v>213</v>
      </c>
      <c r="F35" s="104" t="s">
        <v>519</v>
      </c>
      <c r="G35" s="104" t="s">
        <v>468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69</v>
      </c>
      <c r="B36" s="66">
        <v>29</v>
      </c>
      <c r="C36" s="112">
        <v>24202601440</v>
      </c>
      <c r="D36" s="68" t="s">
        <v>281</v>
      </c>
      <c r="E36" s="69" t="s">
        <v>90</v>
      </c>
      <c r="F36" s="104" t="s">
        <v>519</v>
      </c>
      <c r="G36" s="104" t="s">
        <v>461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70</v>
      </c>
      <c r="B37" s="73">
        <v>30</v>
      </c>
      <c r="C37" s="112">
        <v>24202607350</v>
      </c>
      <c r="D37" s="68" t="s">
        <v>249</v>
      </c>
      <c r="E37" s="69" t="s">
        <v>90</v>
      </c>
      <c r="F37" s="104" t="s">
        <v>519</v>
      </c>
      <c r="G37" s="104" t="s">
        <v>465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51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71</v>
      </c>
      <c r="B45" s="93">
        <v>31</v>
      </c>
      <c r="C45" s="116">
        <v>23205212917</v>
      </c>
      <c r="D45" s="95" t="s">
        <v>395</v>
      </c>
      <c r="E45" s="96" t="s">
        <v>109</v>
      </c>
      <c r="F45" s="107" t="s">
        <v>519</v>
      </c>
      <c r="G45" s="107" t="s">
        <v>411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72</v>
      </c>
      <c r="B46" s="66">
        <v>32</v>
      </c>
      <c r="C46" s="112">
        <v>25202216678</v>
      </c>
      <c r="D46" s="68" t="s">
        <v>513</v>
      </c>
      <c r="E46" s="69" t="s">
        <v>152</v>
      </c>
      <c r="F46" s="104" t="s">
        <v>519</v>
      </c>
      <c r="G46" s="104" t="s">
        <v>512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73</v>
      </c>
      <c r="B47" s="66">
        <v>33</v>
      </c>
      <c r="C47" s="112">
        <v>2221218563</v>
      </c>
      <c r="D47" s="68" t="s">
        <v>198</v>
      </c>
      <c r="E47" s="69" t="s">
        <v>200</v>
      </c>
      <c r="F47" s="104" t="s">
        <v>519</v>
      </c>
      <c r="G47" s="104" t="s">
        <v>429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74</v>
      </c>
      <c r="B48" s="66">
        <v>34</v>
      </c>
      <c r="C48" s="112">
        <v>24201415430</v>
      </c>
      <c r="D48" s="68" t="s">
        <v>448</v>
      </c>
      <c r="E48" s="69" t="s">
        <v>182</v>
      </c>
      <c r="F48" s="104" t="s">
        <v>519</v>
      </c>
      <c r="G48" s="104" t="s">
        <v>438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75</v>
      </c>
      <c r="B49" s="66">
        <v>35</v>
      </c>
      <c r="C49" s="112">
        <v>24202101743</v>
      </c>
      <c r="D49" s="68" t="s">
        <v>414</v>
      </c>
      <c r="E49" s="69" t="s">
        <v>138</v>
      </c>
      <c r="F49" s="104" t="s">
        <v>519</v>
      </c>
      <c r="G49" s="104" t="s">
        <v>461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76</v>
      </c>
      <c r="B50" s="66">
        <v>36</v>
      </c>
      <c r="C50" s="112">
        <v>24202208185</v>
      </c>
      <c r="D50" s="68" t="s">
        <v>368</v>
      </c>
      <c r="E50" s="69" t="s">
        <v>82</v>
      </c>
      <c r="F50" s="104" t="s">
        <v>519</v>
      </c>
      <c r="G50" s="104" t="s">
        <v>487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77</v>
      </c>
      <c r="B51" s="66">
        <v>37</v>
      </c>
      <c r="C51" s="112">
        <v>24211205020</v>
      </c>
      <c r="D51" s="68" t="s">
        <v>449</v>
      </c>
      <c r="E51" s="69" t="s">
        <v>209</v>
      </c>
      <c r="F51" s="104" t="s">
        <v>519</v>
      </c>
      <c r="G51" s="104" t="s">
        <v>438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78</v>
      </c>
      <c r="B52" s="66">
        <v>38</v>
      </c>
      <c r="C52" s="112">
        <v>2320430813</v>
      </c>
      <c r="D52" s="68" t="s">
        <v>198</v>
      </c>
      <c r="E52" s="69" t="s">
        <v>246</v>
      </c>
      <c r="F52" s="104" t="s">
        <v>519</v>
      </c>
      <c r="G52" s="104" t="s">
        <v>430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79</v>
      </c>
      <c r="B53" s="66">
        <v>39</v>
      </c>
      <c r="C53" s="112">
        <v>24205207604</v>
      </c>
      <c r="D53" s="68" t="s">
        <v>455</v>
      </c>
      <c r="E53" s="69" t="s">
        <v>114</v>
      </c>
      <c r="F53" s="104" t="s">
        <v>520</v>
      </c>
      <c r="G53" s="104" t="s">
        <v>454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80</v>
      </c>
      <c r="B54" s="66">
        <v>40</v>
      </c>
      <c r="C54" s="112">
        <v>24211216815</v>
      </c>
      <c r="D54" s="68" t="s">
        <v>267</v>
      </c>
      <c r="E54" s="69" t="s">
        <v>157</v>
      </c>
      <c r="F54" s="104" t="s">
        <v>520</v>
      </c>
      <c r="G54" s="104" t="s">
        <v>438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81</v>
      </c>
      <c r="B55" s="66">
        <v>41</v>
      </c>
      <c r="C55" s="112">
        <v>24202103573</v>
      </c>
      <c r="D55" s="68" t="s">
        <v>282</v>
      </c>
      <c r="E55" s="69" t="s">
        <v>170</v>
      </c>
      <c r="F55" s="104" t="s">
        <v>520</v>
      </c>
      <c r="G55" s="104" t="s">
        <v>465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82</v>
      </c>
      <c r="B56" s="66">
        <v>42</v>
      </c>
      <c r="C56" s="112">
        <v>2321377708</v>
      </c>
      <c r="D56" s="68" t="s">
        <v>290</v>
      </c>
      <c r="E56" s="69" t="s">
        <v>275</v>
      </c>
      <c r="F56" s="104" t="s">
        <v>520</v>
      </c>
      <c r="G56" s="104" t="s">
        <v>419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83</v>
      </c>
      <c r="B57" s="66">
        <v>43</v>
      </c>
      <c r="C57" s="112">
        <v>2320254328</v>
      </c>
      <c r="D57" s="68" t="s">
        <v>302</v>
      </c>
      <c r="E57" s="69" t="s">
        <v>165</v>
      </c>
      <c r="F57" s="104" t="s">
        <v>520</v>
      </c>
      <c r="G57" s="104" t="s">
        <v>415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84</v>
      </c>
      <c r="B58" s="66">
        <v>44</v>
      </c>
      <c r="C58" s="112">
        <v>2221123580</v>
      </c>
      <c r="D58" s="68" t="s">
        <v>374</v>
      </c>
      <c r="E58" s="69" t="s">
        <v>204</v>
      </c>
      <c r="F58" s="104" t="s">
        <v>520</v>
      </c>
      <c r="G58" s="104" t="s">
        <v>373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85</v>
      </c>
      <c r="B59" s="66">
        <v>45</v>
      </c>
      <c r="C59" s="112">
        <v>2321865275</v>
      </c>
      <c r="D59" s="68" t="s">
        <v>420</v>
      </c>
      <c r="E59" s="69" t="s">
        <v>185</v>
      </c>
      <c r="F59" s="104" t="s">
        <v>520</v>
      </c>
      <c r="G59" s="104" t="s">
        <v>419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86</v>
      </c>
      <c r="B60" s="66">
        <v>46</v>
      </c>
      <c r="C60" s="112">
        <v>24214307447</v>
      </c>
      <c r="D60" s="68" t="s">
        <v>241</v>
      </c>
      <c r="E60" s="69" t="s">
        <v>119</v>
      </c>
      <c r="F60" s="104" t="s">
        <v>520</v>
      </c>
      <c r="G60" s="104" t="s">
        <v>502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87</v>
      </c>
      <c r="B61" s="66">
        <v>47</v>
      </c>
      <c r="C61" s="112">
        <v>24202105966</v>
      </c>
      <c r="D61" s="68" t="s">
        <v>492</v>
      </c>
      <c r="E61" s="69" t="s">
        <v>195</v>
      </c>
      <c r="F61" s="104" t="s">
        <v>520</v>
      </c>
      <c r="G61" s="104" t="s">
        <v>489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88</v>
      </c>
      <c r="B62" s="66">
        <v>48</v>
      </c>
      <c r="C62" s="112">
        <v>24211202741</v>
      </c>
      <c r="D62" s="68" t="s">
        <v>218</v>
      </c>
      <c r="E62" s="69" t="s">
        <v>78</v>
      </c>
      <c r="F62" s="104" t="s">
        <v>520</v>
      </c>
      <c r="G62" s="104" t="s">
        <v>438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89</v>
      </c>
      <c r="B63" s="66">
        <v>49</v>
      </c>
      <c r="C63" s="112">
        <v>24211207400</v>
      </c>
      <c r="D63" s="68" t="s">
        <v>439</v>
      </c>
      <c r="E63" s="69" t="s">
        <v>78</v>
      </c>
      <c r="F63" s="104" t="s">
        <v>520</v>
      </c>
      <c r="G63" s="104" t="s">
        <v>438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90</v>
      </c>
      <c r="B64" s="66">
        <v>50</v>
      </c>
      <c r="C64" s="112">
        <v>2320251718</v>
      </c>
      <c r="D64" s="68" t="s">
        <v>311</v>
      </c>
      <c r="E64" s="69" t="s">
        <v>110</v>
      </c>
      <c r="F64" s="104" t="s">
        <v>520</v>
      </c>
      <c r="G64" s="104" t="s">
        <v>429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51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11" priority="2" stopIfTrue="1" operator="equal">
      <formula>0</formula>
    </cfRule>
  </conditionalFormatting>
  <conditionalFormatting sqref="O76:Q76 A76">
    <cfRule type="cellIs" dxfId="1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7" hidden="1" customWidth="1"/>
    <col min="2" max="2" width="2.75" style="117" customWidth="1"/>
    <col min="3" max="3" width="9" style="117" customWidth="1"/>
    <col min="4" max="4" width="14.5" style="117" customWidth="1"/>
    <col min="5" max="5" width="7.25" style="117" customWidth="1"/>
    <col min="6" max="6" width="8.5" style="117" customWidth="1"/>
    <col min="7" max="7" width="8.125" style="117" customWidth="1"/>
    <col min="8" max="8" width="4.125" style="117" customWidth="1"/>
    <col min="9" max="9" width="6.5" style="117" customWidth="1"/>
    <col min="10" max="10" width="3.5" style="117" customWidth="1"/>
    <col min="11" max="11" width="3.625" style="117" customWidth="1"/>
    <col min="12" max="12" width="3.75" style="117" customWidth="1"/>
    <col min="13" max="13" width="4.25" style="117" customWidth="1"/>
    <col min="14" max="14" width="8.25" style="117" customWidth="1"/>
    <col min="15" max="15" width="5" style="117" customWidth="1"/>
    <col min="16" max="16" width="0.75" style="117" customWidth="1"/>
    <col min="17" max="17" width="1.625" style="117" customWidth="1"/>
    <col min="18" max="18" width="9.125" style="117" hidden="1" customWidth="1"/>
    <col min="19" max="16384" width="9" style="117"/>
  </cols>
  <sheetData>
    <row r="1" spans="1:18" s="57" customFormat="1" ht="15">
      <c r="C1" s="192" t="s">
        <v>57</v>
      </c>
      <c r="D1" s="192"/>
      <c r="E1" s="58"/>
      <c r="F1" s="189" t="s">
        <v>107</v>
      </c>
      <c r="G1" s="189"/>
      <c r="H1" s="189"/>
      <c r="I1" s="189"/>
      <c r="J1" s="189"/>
      <c r="K1" s="189"/>
      <c r="L1" s="189"/>
      <c r="M1" s="189"/>
      <c r="N1" s="189"/>
      <c r="O1" s="59" t="s">
        <v>529</v>
      </c>
    </row>
    <row r="2" spans="1:18" s="57" customFormat="1" ht="15">
      <c r="C2" s="192" t="s">
        <v>59</v>
      </c>
      <c r="D2" s="192"/>
      <c r="E2" s="60" t="s">
        <v>541</v>
      </c>
      <c r="F2" s="193" t="s">
        <v>534</v>
      </c>
      <c r="G2" s="193"/>
      <c r="H2" s="193"/>
      <c r="I2" s="193"/>
      <c r="J2" s="193"/>
      <c r="K2" s="193"/>
      <c r="L2" s="193"/>
      <c r="M2" s="193"/>
      <c r="N2" s="193"/>
      <c r="O2" s="61" t="s">
        <v>60</v>
      </c>
      <c r="P2" s="62" t="s">
        <v>61</v>
      </c>
      <c r="Q2" s="62">
        <v>1</v>
      </c>
    </row>
    <row r="3" spans="1:18" s="63" customFormat="1" ht="18.75" customHeight="1">
      <c r="C3" s="64" t="s">
        <v>535</v>
      </c>
      <c r="D3" s="190" t="s">
        <v>536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61" t="s">
        <v>62</v>
      </c>
      <c r="P3" s="61" t="s">
        <v>61</v>
      </c>
      <c r="Q3" s="61">
        <v>1</v>
      </c>
    </row>
    <row r="4" spans="1:18" s="63" customFormat="1" ht="18.75" customHeight="1">
      <c r="B4" s="191" t="s">
        <v>542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61" t="s">
        <v>63</v>
      </c>
      <c r="P4" s="61" t="s">
        <v>61</v>
      </c>
      <c r="Q4" s="61">
        <v>1</v>
      </c>
    </row>
    <row r="5" spans="1:18" ht="9" customHeight="1"/>
    <row r="6" spans="1:18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94" t="s">
        <v>298</v>
      </c>
      <c r="I6" s="178" t="s">
        <v>67</v>
      </c>
      <c r="J6" s="196"/>
      <c r="K6" s="196"/>
      <c r="L6" s="196"/>
      <c r="M6" s="196"/>
      <c r="N6" s="197"/>
      <c r="O6" s="181" t="s">
        <v>68</v>
      </c>
      <c r="P6" s="182"/>
      <c r="Q6" s="183"/>
    </row>
    <row r="7" spans="1:18" ht="27" customHeight="1">
      <c r="B7" s="179"/>
      <c r="C7" s="179"/>
      <c r="D7" s="187"/>
      <c r="E7" s="188"/>
      <c r="F7" s="179"/>
      <c r="G7" s="179"/>
      <c r="H7" s="195"/>
      <c r="I7" s="179"/>
      <c r="J7" s="121" t="s">
        <v>105</v>
      </c>
      <c r="K7" s="119" t="s">
        <v>103</v>
      </c>
      <c r="L7" s="119" t="s">
        <v>104</v>
      </c>
      <c r="M7" s="118" t="s">
        <v>69</v>
      </c>
      <c r="N7" s="118" t="s">
        <v>70</v>
      </c>
      <c r="O7" s="184"/>
      <c r="P7" s="185"/>
      <c r="Q7" s="186"/>
    </row>
    <row r="8" spans="1:18" ht="20.100000000000001" customHeight="1">
      <c r="A8" s="117">
        <v>91</v>
      </c>
      <c r="B8" s="66">
        <v>1</v>
      </c>
      <c r="C8" s="112">
        <v>2320211344</v>
      </c>
      <c r="D8" s="68" t="s">
        <v>328</v>
      </c>
      <c r="E8" s="69" t="s">
        <v>171</v>
      </c>
      <c r="F8" s="104" t="s">
        <v>520</v>
      </c>
      <c r="G8" s="104" t="s">
        <v>429</v>
      </c>
      <c r="H8" s="70"/>
      <c r="I8" s="71"/>
      <c r="J8" s="71"/>
      <c r="K8" s="71"/>
      <c r="L8" s="71"/>
      <c r="M8" s="71"/>
      <c r="N8" s="71"/>
      <c r="O8" s="175" t="s">
        <v>96</v>
      </c>
      <c r="P8" s="176"/>
      <c r="Q8" s="177"/>
      <c r="R8" s="117" t="s">
        <v>538</v>
      </c>
    </row>
    <row r="9" spans="1:18" ht="20.100000000000001" customHeight="1">
      <c r="A9" s="117">
        <v>92</v>
      </c>
      <c r="B9" s="66">
        <v>2</v>
      </c>
      <c r="C9" s="112">
        <v>2321211345</v>
      </c>
      <c r="D9" s="68" t="s">
        <v>393</v>
      </c>
      <c r="E9" s="69" t="s">
        <v>121</v>
      </c>
      <c r="F9" s="104" t="s">
        <v>520</v>
      </c>
      <c r="G9" s="104" t="s">
        <v>429</v>
      </c>
      <c r="H9" s="70"/>
      <c r="I9" s="71"/>
      <c r="J9" s="71"/>
      <c r="K9" s="71"/>
      <c r="L9" s="71"/>
      <c r="M9" s="71"/>
      <c r="N9" s="71"/>
      <c r="O9" s="172" t="s">
        <v>96</v>
      </c>
      <c r="P9" s="173"/>
      <c r="Q9" s="174"/>
      <c r="R9" s="117" t="s">
        <v>538</v>
      </c>
    </row>
    <row r="10" spans="1:18" ht="20.100000000000001" customHeight="1">
      <c r="A10" s="117">
        <v>93</v>
      </c>
      <c r="B10" s="66">
        <v>3</v>
      </c>
      <c r="C10" s="112">
        <v>24211207083</v>
      </c>
      <c r="D10" s="68" t="s">
        <v>441</v>
      </c>
      <c r="E10" s="69" t="s">
        <v>79</v>
      </c>
      <c r="F10" s="104" t="s">
        <v>520</v>
      </c>
      <c r="G10" s="104" t="s">
        <v>438</v>
      </c>
      <c r="H10" s="70"/>
      <c r="I10" s="71"/>
      <c r="J10" s="71"/>
      <c r="K10" s="71"/>
      <c r="L10" s="71"/>
      <c r="M10" s="71"/>
      <c r="N10" s="71"/>
      <c r="O10" s="172" t="s">
        <v>96</v>
      </c>
      <c r="P10" s="173"/>
      <c r="Q10" s="174"/>
      <c r="R10" s="117" t="s">
        <v>538</v>
      </c>
    </row>
    <row r="11" spans="1:18" ht="20.100000000000001" customHeight="1">
      <c r="A11" s="117">
        <v>94</v>
      </c>
      <c r="B11" s="66">
        <v>4</v>
      </c>
      <c r="C11" s="112">
        <v>2321210568</v>
      </c>
      <c r="D11" s="68" t="s">
        <v>274</v>
      </c>
      <c r="E11" s="69" t="s">
        <v>88</v>
      </c>
      <c r="F11" s="104" t="s">
        <v>520</v>
      </c>
      <c r="G11" s="104" t="s">
        <v>429</v>
      </c>
      <c r="H11" s="70"/>
      <c r="I11" s="71"/>
      <c r="J11" s="71"/>
      <c r="K11" s="71"/>
      <c r="L11" s="71"/>
      <c r="M11" s="71"/>
      <c r="N11" s="71"/>
      <c r="O11" s="172" t="s">
        <v>96</v>
      </c>
      <c r="P11" s="173"/>
      <c r="Q11" s="174"/>
      <c r="R11" s="117" t="s">
        <v>538</v>
      </c>
    </row>
    <row r="12" spans="1:18" ht="20.100000000000001" customHeight="1">
      <c r="A12" s="117">
        <v>95</v>
      </c>
      <c r="B12" s="66">
        <v>5</v>
      </c>
      <c r="C12" s="112">
        <v>24212100460</v>
      </c>
      <c r="D12" s="68" t="s">
        <v>140</v>
      </c>
      <c r="E12" s="69" t="s">
        <v>284</v>
      </c>
      <c r="F12" s="104" t="s">
        <v>520</v>
      </c>
      <c r="G12" s="104" t="s">
        <v>489</v>
      </c>
      <c r="H12" s="70"/>
      <c r="I12" s="71"/>
      <c r="J12" s="71"/>
      <c r="K12" s="71"/>
      <c r="L12" s="71"/>
      <c r="M12" s="71"/>
      <c r="N12" s="71"/>
      <c r="O12" s="172" t="s">
        <v>96</v>
      </c>
      <c r="P12" s="173"/>
      <c r="Q12" s="174"/>
      <c r="R12" s="117" t="s">
        <v>538</v>
      </c>
    </row>
    <row r="13" spans="1:18" ht="20.100000000000001" customHeight="1">
      <c r="A13" s="117">
        <v>96</v>
      </c>
      <c r="B13" s="66">
        <v>6</v>
      </c>
      <c r="C13" s="112">
        <v>24212201598</v>
      </c>
      <c r="D13" s="68" t="s">
        <v>95</v>
      </c>
      <c r="E13" s="69" t="s">
        <v>178</v>
      </c>
      <c r="F13" s="104" t="s">
        <v>520</v>
      </c>
      <c r="G13" s="104" t="s">
        <v>487</v>
      </c>
      <c r="H13" s="70"/>
      <c r="I13" s="71"/>
      <c r="J13" s="71"/>
      <c r="K13" s="71"/>
      <c r="L13" s="71"/>
      <c r="M13" s="71"/>
      <c r="N13" s="71"/>
      <c r="O13" s="172" t="s">
        <v>96</v>
      </c>
      <c r="P13" s="173"/>
      <c r="Q13" s="174"/>
      <c r="R13" s="117" t="s">
        <v>538</v>
      </c>
    </row>
    <row r="14" spans="1:18" ht="20.100000000000001" customHeight="1">
      <c r="A14" s="117">
        <v>97</v>
      </c>
      <c r="B14" s="66">
        <v>7</v>
      </c>
      <c r="C14" s="112">
        <v>2321212795</v>
      </c>
      <c r="D14" s="68" t="s">
        <v>378</v>
      </c>
      <c r="E14" s="69" t="s">
        <v>112</v>
      </c>
      <c r="F14" s="104" t="s">
        <v>520</v>
      </c>
      <c r="G14" s="104" t="s">
        <v>429</v>
      </c>
      <c r="H14" s="70"/>
      <c r="I14" s="71"/>
      <c r="J14" s="71"/>
      <c r="K14" s="71"/>
      <c r="L14" s="71"/>
      <c r="M14" s="71"/>
      <c r="N14" s="71"/>
      <c r="O14" s="172" t="s">
        <v>96</v>
      </c>
      <c r="P14" s="173"/>
      <c r="Q14" s="174"/>
      <c r="R14" s="117" t="s">
        <v>538</v>
      </c>
    </row>
    <row r="15" spans="1:18" ht="20.100000000000001" customHeight="1">
      <c r="A15" s="117">
        <v>98</v>
      </c>
      <c r="B15" s="66">
        <v>8</v>
      </c>
      <c r="C15" s="112">
        <v>23202110438</v>
      </c>
      <c r="D15" s="68" t="s">
        <v>344</v>
      </c>
      <c r="E15" s="69" t="s">
        <v>127</v>
      </c>
      <c r="F15" s="104" t="s">
        <v>520</v>
      </c>
      <c r="G15" s="104" t="s">
        <v>429</v>
      </c>
      <c r="H15" s="70"/>
      <c r="I15" s="71"/>
      <c r="J15" s="71"/>
      <c r="K15" s="71"/>
      <c r="L15" s="71"/>
      <c r="M15" s="71"/>
      <c r="N15" s="71"/>
      <c r="O15" s="172" t="s">
        <v>96</v>
      </c>
      <c r="P15" s="173"/>
      <c r="Q15" s="174"/>
      <c r="R15" s="117" t="s">
        <v>538</v>
      </c>
    </row>
    <row r="16" spans="1:18" ht="20.100000000000001" customHeight="1">
      <c r="A16" s="117">
        <v>99</v>
      </c>
      <c r="B16" s="66">
        <v>9</v>
      </c>
      <c r="C16" s="112">
        <v>24208611655</v>
      </c>
      <c r="D16" s="68" t="s">
        <v>315</v>
      </c>
      <c r="E16" s="69" t="s">
        <v>122</v>
      </c>
      <c r="F16" s="104" t="s">
        <v>520</v>
      </c>
      <c r="G16" s="104" t="s">
        <v>478</v>
      </c>
      <c r="H16" s="70"/>
      <c r="I16" s="71"/>
      <c r="J16" s="71"/>
      <c r="K16" s="71"/>
      <c r="L16" s="71"/>
      <c r="M16" s="71"/>
      <c r="N16" s="71"/>
      <c r="O16" s="172" t="s">
        <v>96</v>
      </c>
      <c r="P16" s="173"/>
      <c r="Q16" s="174"/>
      <c r="R16" s="117" t="s">
        <v>538</v>
      </c>
    </row>
    <row r="17" spans="1:18" ht="20.100000000000001" customHeight="1">
      <c r="A17" s="117">
        <v>100</v>
      </c>
      <c r="B17" s="66">
        <v>10</v>
      </c>
      <c r="C17" s="112">
        <v>2120718522</v>
      </c>
      <c r="D17" s="68" t="s">
        <v>509</v>
      </c>
      <c r="E17" s="69" t="s">
        <v>123</v>
      </c>
      <c r="F17" s="104" t="s">
        <v>520</v>
      </c>
      <c r="G17" s="104" t="s">
        <v>508</v>
      </c>
      <c r="H17" s="70"/>
      <c r="I17" s="71"/>
      <c r="J17" s="71"/>
      <c r="K17" s="71"/>
      <c r="L17" s="71"/>
      <c r="M17" s="71"/>
      <c r="N17" s="71"/>
      <c r="O17" s="172" t="s">
        <v>96</v>
      </c>
      <c r="P17" s="173"/>
      <c r="Q17" s="174"/>
      <c r="R17" s="117" t="s">
        <v>538</v>
      </c>
    </row>
    <row r="18" spans="1:18" ht="20.100000000000001" customHeight="1">
      <c r="A18" s="117">
        <v>101</v>
      </c>
      <c r="B18" s="66">
        <v>11</v>
      </c>
      <c r="C18" s="112">
        <v>2321613791</v>
      </c>
      <c r="D18" s="68" t="s">
        <v>92</v>
      </c>
      <c r="E18" s="69" t="s">
        <v>251</v>
      </c>
      <c r="F18" s="104" t="s">
        <v>520</v>
      </c>
      <c r="G18" s="104" t="s">
        <v>434</v>
      </c>
      <c r="H18" s="70"/>
      <c r="I18" s="71"/>
      <c r="J18" s="71"/>
      <c r="K18" s="71"/>
      <c r="L18" s="71"/>
      <c r="M18" s="71"/>
      <c r="N18" s="71"/>
      <c r="O18" s="172" t="s">
        <v>96</v>
      </c>
      <c r="P18" s="173"/>
      <c r="Q18" s="174"/>
      <c r="R18" s="117" t="s">
        <v>538</v>
      </c>
    </row>
    <row r="19" spans="1:18" ht="20.100000000000001" customHeight="1">
      <c r="A19" s="117">
        <v>102</v>
      </c>
      <c r="B19" s="66">
        <v>12</v>
      </c>
      <c r="C19" s="112">
        <v>24202601315</v>
      </c>
      <c r="D19" s="68" t="s">
        <v>467</v>
      </c>
      <c r="E19" s="69" t="s">
        <v>216</v>
      </c>
      <c r="F19" s="104" t="s">
        <v>520</v>
      </c>
      <c r="G19" s="104" t="s">
        <v>465</v>
      </c>
      <c r="H19" s="70"/>
      <c r="I19" s="71"/>
      <c r="J19" s="71"/>
      <c r="K19" s="71"/>
      <c r="L19" s="71"/>
      <c r="M19" s="71"/>
      <c r="N19" s="71"/>
      <c r="O19" s="172" t="s">
        <v>96</v>
      </c>
      <c r="P19" s="173"/>
      <c r="Q19" s="174"/>
      <c r="R19" s="117" t="s">
        <v>538</v>
      </c>
    </row>
    <row r="20" spans="1:18" ht="20.100000000000001" customHeight="1">
      <c r="A20" s="117">
        <v>103</v>
      </c>
      <c r="B20" s="66">
        <v>13</v>
      </c>
      <c r="C20" s="112">
        <v>24202100055</v>
      </c>
      <c r="D20" s="68" t="s">
        <v>154</v>
      </c>
      <c r="E20" s="69" t="s">
        <v>265</v>
      </c>
      <c r="F20" s="104" t="s">
        <v>520</v>
      </c>
      <c r="G20" s="104" t="s">
        <v>489</v>
      </c>
      <c r="H20" s="70"/>
      <c r="I20" s="71"/>
      <c r="J20" s="71"/>
      <c r="K20" s="71"/>
      <c r="L20" s="71"/>
      <c r="M20" s="71"/>
      <c r="N20" s="71"/>
      <c r="O20" s="172" t="s">
        <v>96</v>
      </c>
      <c r="P20" s="173"/>
      <c r="Q20" s="174"/>
      <c r="R20" s="117" t="s">
        <v>538</v>
      </c>
    </row>
    <row r="21" spans="1:18" ht="20.100000000000001" customHeight="1">
      <c r="A21" s="117">
        <v>104</v>
      </c>
      <c r="B21" s="66">
        <v>14</v>
      </c>
      <c r="C21" s="112">
        <v>24202607952</v>
      </c>
      <c r="D21" s="68" t="s">
        <v>309</v>
      </c>
      <c r="E21" s="69" t="s">
        <v>155</v>
      </c>
      <c r="F21" s="104" t="s">
        <v>520</v>
      </c>
      <c r="G21" s="104" t="s">
        <v>465</v>
      </c>
      <c r="H21" s="70"/>
      <c r="I21" s="71"/>
      <c r="J21" s="71"/>
      <c r="K21" s="71"/>
      <c r="L21" s="71"/>
      <c r="M21" s="71"/>
      <c r="N21" s="71"/>
      <c r="O21" s="172" t="s">
        <v>96</v>
      </c>
      <c r="P21" s="173"/>
      <c r="Q21" s="174"/>
      <c r="R21" s="117" t="s">
        <v>538</v>
      </c>
    </row>
    <row r="22" spans="1:18" ht="20.100000000000001" customHeight="1">
      <c r="A22" s="117">
        <v>105</v>
      </c>
      <c r="B22" s="66">
        <v>15</v>
      </c>
      <c r="C22" s="112">
        <v>24202102528</v>
      </c>
      <c r="D22" s="68" t="s">
        <v>335</v>
      </c>
      <c r="E22" s="69" t="s">
        <v>89</v>
      </c>
      <c r="F22" s="104" t="s">
        <v>520</v>
      </c>
      <c r="G22" s="104" t="s">
        <v>489</v>
      </c>
      <c r="H22" s="70"/>
      <c r="I22" s="71"/>
      <c r="J22" s="71"/>
      <c r="K22" s="71"/>
      <c r="L22" s="71"/>
      <c r="M22" s="71"/>
      <c r="N22" s="71"/>
      <c r="O22" s="172" t="s">
        <v>96</v>
      </c>
      <c r="P22" s="173"/>
      <c r="Q22" s="174"/>
      <c r="R22" s="117" t="s">
        <v>538</v>
      </c>
    </row>
    <row r="23" spans="1:18" ht="20.100000000000001" customHeight="1">
      <c r="A23" s="117">
        <v>106</v>
      </c>
      <c r="B23" s="66">
        <v>16</v>
      </c>
      <c r="C23" s="112">
        <v>24214300833</v>
      </c>
      <c r="D23" s="68" t="s">
        <v>295</v>
      </c>
      <c r="E23" s="69" t="s">
        <v>135</v>
      </c>
      <c r="F23" s="104" t="s">
        <v>520</v>
      </c>
      <c r="G23" s="104" t="s">
        <v>502</v>
      </c>
      <c r="H23" s="70"/>
      <c r="I23" s="71"/>
      <c r="J23" s="71"/>
      <c r="K23" s="71"/>
      <c r="L23" s="71"/>
      <c r="M23" s="71"/>
      <c r="N23" s="71"/>
      <c r="O23" s="172" t="s">
        <v>96</v>
      </c>
      <c r="P23" s="173"/>
      <c r="Q23" s="174"/>
      <c r="R23" s="117" t="s">
        <v>538</v>
      </c>
    </row>
    <row r="24" spans="1:18" ht="20.100000000000001" customHeight="1">
      <c r="A24" s="117">
        <v>107</v>
      </c>
      <c r="B24" s="66">
        <v>17</v>
      </c>
      <c r="C24" s="112">
        <v>24212515525</v>
      </c>
      <c r="D24" s="68" t="s">
        <v>372</v>
      </c>
      <c r="E24" s="69" t="s">
        <v>143</v>
      </c>
      <c r="F24" s="104" t="s">
        <v>520</v>
      </c>
      <c r="G24" s="104" t="s">
        <v>489</v>
      </c>
      <c r="H24" s="70"/>
      <c r="I24" s="71"/>
      <c r="J24" s="71"/>
      <c r="K24" s="71"/>
      <c r="L24" s="71"/>
      <c r="M24" s="71"/>
      <c r="N24" s="71"/>
      <c r="O24" s="172" t="s">
        <v>96</v>
      </c>
      <c r="P24" s="173"/>
      <c r="Q24" s="174"/>
      <c r="R24" s="117" t="s">
        <v>538</v>
      </c>
    </row>
    <row r="25" spans="1:18" ht="20.100000000000001" customHeight="1">
      <c r="A25" s="117">
        <v>108</v>
      </c>
      <c r="B25" s="66">
        <v>18</v>
      </c>
      <c r="C25" s="112">
        <v>2320214279</v>
      </c>
      <c r="D25" s="68" t="s">
        <v>325</v>
      </c>
      <c r="E25" s="69" t="s">
        <v>85</v>
      </c>
      <c r="F25" s="104" t="s">
        <v>520</v>
      </c>
      <c r="G25" s="104" t="s">
        <v>429</v>
      </c>
      <c r="H25" s="70"/>
      <c r="I25" s="71"/>
      <c r="J25" s="71"/>
      <c r="K25" s="71"/>
      <c r="L25" s="71"/>
      <c r="M25" s="71"/>
      <c r="N25" s="71"/>
      <c r="O25" s="172" t="s">
        <v>96</v>
      </c>
      <c r="P25" s="173"/>
      <c r="Q25" s="174"/>
      <c r="R25" s="117" t="s">
        <v>538</v>
      </c>
    </row>
    <row r="26" spans="1:18" ht="20.100000000000001" customHeight="1">
      <c r="A26" s="117">
        <v>109</v>
      </c>
      <c r="B26" s="66">
        <v>19</v>
      </c>
      <c r="C26" s="112">
        <v>24211207398</v>
      </c>
      <c r="D26" s="68" t="s">
        <v>447</v>
      </c>
      <c r="E26" s="69" t="s">
        <v>85</v>
      </c>
      <c r="F26" s="104" t="s">
        <v>520</v>
      </c>
      <c r="G26" s="104" t="s">
        <v>438</v>
      </c>
      <c r="H26" s="70"/>
      <c r="I26" s="71"/>
      <c r="J26" s="71"/>
      <c r="K26" s="71"/>
      <c r="L26" s="71"/>
      <c r="M26" s="71"/>
      <c r="N26" s="71"/>
      <c r="O26" s="172" t="s">
        <v>96</v>
      </c>
      <c r="P26" s="173"/>
      <c r="Q26" s="174"/>
      <c r="R26" s="117" t="s">
        <v>538</v>
      </c>
    </row>
    <row r="27" spans="1:18" ht="20.100000000000001" customHeight="1">
      <c r="A27" s="117">
        <v>110</v>
      </c>
      <c r="B27" s="66">
        <v>20</v>
      </c>
      <c r="C27" s="112">
        <v>24202116843</v>
      </c>
      <c r="D27" s="68" t="s">
        <v>496</v>
      </c>
      <c r="E27" s="69" t="s">
        <v>213</v>
      </c>
      <c r="F27" s="104" t="s">
        <v>520</v>
      </c>
      <c r="G27" s="104" t="s">
        <v>489</v>
      </c>
      <c r="H27" s="70"/>
      <c r="I27" s="71"/>
      <c r="J27" s="71"/>
      <c r="K27" s="71"/>
      <c r="L27" s="71"/>
      <c r="M27" s="71"/>
      <c r="N27" s="71"/>
      <c r="O27" s="172" t="s">
        <v>96</v>
      </c>
      <c r="P27" s="173"/>
      <c r="Q27" s="174"/>
      <c r="R27" s="117" t="s">
        <v>538</v>
      </c>
    </row>
    <row r="28" spans="1:18" ht="20.100000000000001" customHeight="1">
      <c r="A28" s="117">
        <v>111</v>
      </c>
      <c r="B28" s="66">
        <v>21</v>
      </c>
      <c r="C28" s="112">
        <v>24212100069</v>
      </c>
      <c r="D28" s="68" t="s">
        <v>92</v>
      </c>
      <c r="E28" s="69" t="s">
        <v>261</v>
      </c>
      <c r="F28" s="104" t="s">
        <v>520</v>
      </c>
      <c r="G28" s="104" t="s">
        <v>489</v>
      </c>
      <c r="H28" s="70"/>
      <c r="I28" s="71"/>
      <c r="J28" s="71"/>
      <c r="K28" s="71"/>
      <c r="L28" s="71"/>
      <c r="M28" s="71"/>
      <c r="N28" s="71"/>
      <c r="O28" s="172" t="s">
        <v>96</v>
      </c>
      <c r="P28" s="173"/>
      <c r="Q28" s="174"/>
      <c r="R28" s="117" t="s">
        <v>538</v>
      </c>
    </row>
    <row r="29" spans="1:18" ht="20.100000000000001" customHeight="1">
      <c r="A29" s="117">
        <v>112</v>
      </c>
      <c r="B29" s="66">
        <v>22</v>
      </c>
      <c r="C29" s="112">
        <v>24202105969</v>
      </c>
      <c r="D29" s="68" t="s">
        <v>497</v>
      </c>
      <c r="E29" s="69" t="s">
        <v>174</v>
      </c>
      <c r="F29" s="104" t="s">
        <v>520</v>
      </c>
      <c r="G29" s="104" t="s">
        <v>489</v>
      </c>
      <c r="H29" s="70"/>
      <c r="I29" s="71"/>
      <c r="J29" s="71"/>
      <c r="K29" s="71"/>
      <c r="L29" s="71"/>
      <c r="M29" s="71"/>
      <c r="N29" s="71"/>
      <c r="O29" s="172" t="s">
        <v>96</v>
      </c>
      <c r="P29" s="173"/>
      <c r="Q29" s="174"/>
      <c r="R29" s="117" t="s">
        <v>538</v>
      </c>
    </row>
    <row r="30" spans="1:18" ht="20.100000000000001" customHeight="1">
      <c r="A30" s="117">
        <v>113</v>
      </c>
      <c r="B30" s="66">
        <v>23</v>
      </c>
      <c r="C30" s="112">
        <v>23212111567</v>
      </c>
      <c r="D30" s="68" t="s">
        <v>266</v>
      </c>
      <c r="E30" s="69" t="s">
        <v>271</v>
      </c>
      <c r="F30" s="104" t="s">
        <v>520</v>
      </c>
      <c r="G30" s="104" t="s">
        <v>429</v>
      </c>
      <c r="H30" s="70"/>
      <c r="I30" s="71"/>
      <c r="J30" s="71"/>
      <c r="K30" s="71"/>
      <c r="L30" s="71"/>
      <c r="M30" s="71"/>
      <c r="N30" s="71"/>
      <c r="O30" s="172" t="s">
        <v>96</v>
      </c>
      <c r="P30" s="173"/>
      <c r="Q30" s="174"/>
      <c r="R30" s="117" t="s">
        <v>538</v>
      </c>
    </row>
    <row r="31" spans="1:18" ht="20.100000000000001" customHeight="1">
      <c r="A31" s="117">
        <v>114</v>
      </c>
      <c r="B31" s="66">
        <v>24</v>
      </c>
      <c r="C31" s="112">
        <v>2221863796</v>
      </c>
      <c r="D31" s="68" t="s">
        <v>331</v>
      </c>
      <c r="E31" s="69" t="s">
        <v>182</v>
      </c>
      <c r="F31" s="104" t="s">
        <v>520</v>
      </c>
      <c r="G31" s="104" t="s">
        <v>391</v>
      </c>
      <c r="H31" s="70"/>
      <c r="I31" s="71"/>
      <c r="J31" s="71"/>
      <c r="K31" s="71"/>
      <c r="L31" s="71"/>
      <c r="M31" s="71"/>
      <c r="N31" s="71"/>
      <c r="O31" s="172" t="s">
        <v>96</v>
      </c>
      <c r="P31" s="173"/>
      <c r="Q31" s="174"/>
      <c r="R31" s="117" t="s">
        <v>538</v>
      </c>
    </row>
    <row r="32" spans="1:18" ht="20.100000000000001" customHeight="1">
      <c r="A32" s="117">
        <v>115</v>
      </c>
      <c r="B32" s="66">
        <v>25</v>
      </c>
      <c r="C32" s="112">
        <v>24212115429</v>
      </c>
      <c r="D32" s="68" t="s">
        <v>266</v>
      </c>
      <c r="E32" s="69" t="s">
        <v>118</v>
      </c>
      <c r="F32" s="104" t="s">
        <v>520</v>
      </c>
      <c r="G32" s="104" t="s">
        <v>489</v>
      </c>
      <c r="H32" s="70"/>
      <c r="I32" s="71"/>
      <c r="J32" s="71"/>
      <c r="K32" s="71"/>
      <c r="L32" s="71"/>
      <c r="M32" s="71"/>
      <c r="N32" s="71"/>
      <c r="O32" s="172" t="s">
        <v>96</v>
      </c>
      <c r="P32" s="173"/>
      <c r="Q32" s="174"/>
      <c r="R32" s="117" t="s">
        <v>538</v>
      </c>
    </row>
    <row r="33" spans="1:19" ht="20.100000000000001" customHeight="1">
      <c r="A33" s="117">
        <v>116</v>
      </c>
      <c r="B33" s="66">
        <v>26</v>
      </c>
      <c r="C33" s="112">
        <v>24203102053</v>
      </c>
      <c r="D33" s="68" t="s">
        <v>316</v>
      </c>
      <c r="E33" s="69" t="s">
        <v>138</v>
      </c>
      <c r="F33" s="104" t="s">
        <v>520</v>
      </c>
      <c r="G33" s="104" t="s">
        <v>487</v>
      </c>
      <c r="H33" s="70"/>
      <c r="I33" s="71"/>
      <c r="J33" s="71"/>
      <c r="K33" s="71"/>
      <c r="L33" s="71"/>
      <c r="M33" s="71"/>
      <c r="N33" s="71"/>
      <c r="O33" s="172" t="s">
        <v>96</v>
      </c>
      <c r="P33" s="173"/>
      <c r="Q33" s="174"/>
      <c r="R33" s="117" t="s">
        <v>538</v>
      </c>
    </row>
    <row r="34" spans="1:19" ht="20.100000000000001" customHeight="1">
      <c r="A34" s="117">
        <v>117</v>
      </c>
      <c r="B34" s="66">
        <v>27</v>
      </c>
      <c r="C34" s="112">
        <v>24202107013</v>
      </c>
      <c r="D34" s="68" t="s">
        <v>95</v>
      </c>
      <c r="E34" s="69" t="s">
        <v>82</v>
      </c>
      <c r="F34" s="104" t="s">
        <v>520</v>
      </c>
      <c r="G34" s="104" t="s">
        <v>501</v>
      </c>
      <c r="H34" s="70"/>
      <c r="I34" s="71"/>
      <c r="J34" s="71"/>
      <c r="K34" s="71"/>
      <c r="L34" s="71"/>
      <c r="M34" s="71"/>
      <c r="N34" s="71"/>
      <c r="O34" s="172" t="s">
        <v>96</v>
      </c>
      <c r="P34" s="173"/>
      <c r="Q34" s="174"/>
      <c r="R34" s="117" t="s">
        <v>538</v>
      </c>
    </row>
    <row r="35" spans="1:19" ht="20.100000000000001" customHeight="1">
      <c r="A35" s="117">
        <v>118</v>
      </c>
      <c r="B35" s="66">
        <v>28</v>
      </c>
      <c r="C35" s="112">
        <v>24202800900</v>
      </c>
      <c r="D35" s="68" t="s">
        <v>471</v>
      </c>
      <c r="E35" s="69" t="s">
        <v>82</v>
      </c>
      <c r="F35" s="104" t="s">
        <v>520</v>
      </c>
      <c r="G35" s="104" t="s">
        <v>468</v>
      </c>
      <c r="H35" s="70"/>
      <c r="I35" s="71"/>
      <c r="J35" s="71"/>
      <c r="K35" s="71"/>
      <c r="L35" s="71"/>
      <c r="M35" s="71"/>
      <c r="N35" s="71"/>
      <c r="O35" s="172" t="s">
        <v>96</v>
      </c>
      <c r="P35" s="173"/>
      <c r="Q35" s="174"/>
      <c r="R35" s="117" t="s">
        <v>538</v>
      </c>
    </row>
    <row r="36" spans="1:19" ht="20.100000000000001" customHeight="1">
      <c r="A36" s="117">
        <v>119</v>
      </c>
      <c r="B36" s="66">
        <v>29</v>
      </c>
      <c r="C36" s="112">
        <v>24202200832</v>
      </c>
      <c r="D36" s="68" t="s">
        <v>477</v>
      </c>
      <c r="E36" s="69" t="s">
        <v>129</v>
      </c>
      <c r="F36" s="104" t="s">
        <v>520</v>
      </c>
      <c r="G36" s="104" t="s">
        <v>474</v>
      </c>
      <c r="H36" s="70"/>
      <c r="I36" s="71"/>
      <c r="J36" s="71"/>
      <c r="K36" s="71"/>
      <c r="L36" s="71"/>
      <c r="M36" s="71"/>
      <c r="N36" s="71"/>
      <c r="O36" s="172" t="s">
        <v>96</v>
      </c>
      <c r="P36" s="173"/>
      <c r="Q36" s="174"/>
      <c r="R36" s="117" t="s">
        <v>538</v>
      </c>
    </row>
    <row r="37" spans="1:19" ht="20.100000000000001" customHeight="1">
      <c r="A37" s="117">
        <v>120</v>
      </c>
      <c r="B37" s="73">
        <v>30</v>
      </c>
      <c r="C37" s="112">
        <v>24205216126</v>
      </c>
      <c r="D37" s="68" t="s">
        <v>357</v>
      </c>
      <c r="E37" s="69" t="s">
        <v>114</v>
      </c>
      <c r="F37" s="104" t="s">
        <v>521</v>
      </c>
      <c r="G37" s="104" t="s">
        <v>454</v>
      </c>
      <c r="H37" s="74"/>
      <c r="I37" s="75"/>
      <c r="J37" s="75"/>
      <c r="K37" s="75"/>
      <c r="L37" s="75"/>
      <c r="M37" s="75"/>
      <c r="N37" s="75"/>
      <c r="O37" s="172" t="s">
        <v>96</v>
      </c>
      <c r="P37" s="173"/>
      <c r="Q37" s="174"/>
      <c r="R37" s="117" t="s">
        <v>538</v>
      </c>
    </row>
    <row r="38" spans="1:19" ht="23.25" customHeight="1">
      <c r="A38" s="117">
        <v>0</v>
      </c>
      <c r="B38" s="76" t="s">
        <v>71</v>
      </c>
      <c r="C38" s="113"/>
      <c r="D38" s="78"/>
      <c r="E38" s="79"/>
      <c r="F38" s="105"/>
      <c r="G38" s="105"/>
      <c r="H38" s="81"/>
      <c r="I38" s="82"/>
      <c r="J38" s="82"/>
      <c r="K38" s="82"/>
      <c r="L38" s="82"/>
      <c r="M38" s="82"/>
      <c r="N38" s="82"/>
      <c r="O38" s="120"/>
      <c r="P38" s="120"/>
      <c r="Q38" s="120"/>
    </row>
    <row r="39" spans="1:19" ht="20.100000000000001" customHeight="1">
      <c r="A39" s="117">
        <v>0</v>
      </c>
      <c r="B39" s="83" t="s">
        <v>99</v>
      </c>
      <c r="C39" s="114"/>
      <c r="D39" s="85"/>
      <c r="E39" s="86"/>
      <c r="F39" s="106"/>
      <c r="G39" s="106"/>
      <c r="H39" s="88"/>
      <c r="I39" s="89"/>
      <c r="J39" s="89"/>
      <c r="K39" s="89"/>
      <c r="L39" s="89"/>
      <c r="M39" s="89"/>
      <c r="N39" s="89"/>
      <c r="O39" s="90"/>
      <c r="P39" s="90"/>
      <c r="Q39" s="90"/>
    </row>
    <row r="40" spans="1:19" ht="18.75" customHeight="1">
      <c r="A40" s="117">
        <v>0</v>
      </c>
      <c r="B40" s="91"/>
      <c r="C40" s="114"/>
      <c r="D40" s="85"/>
      <c r="E40" s="86"/>
      <c r="F40" s="106"/>
      <c r="G40" s="106"/>
      <c r="H40" s="88"/>
      <c r="I40" s="89"/>
      <c r="J40" s="89"/>
      <c r="K40" s="89"/>
      <c r="L40" s="89"/>
      <c r="M40" s="89"/>
      <c r="N40" s="89"/>
      <c r="O40" s="90"/>
      <c r="P40" s="90"/>
      <c r="Q40" s="90"/>
    </row>
    <row r="41" spans="1:19" ht="18" customHeight="1">
      <c r="A41" s="101">
        <v>0</v>
      </c>
      <c r="B41" s="91"/>
      <c r="C41" s="114"/>
      <c r="D41" s="85"/>
      <c r="E41" s="86"/>
      <c r="F41" s="106"/>
      <c r="G41" s="106"/>
      <c r="H41" s="88"/>
      <c r="I41" s="89"/>
      <c r="J41" s="89"/>
      <c r="K41" s="89"/>
      <c r="L41" s="89"/>
      <c r="M41" s="89"/>
      <c r="N41" s="89"/>
      <c r="O41" s="90"/>
      <c r="P41" s="90"/>
      <c r="Q41" s="90"/>
    </row>
    <row r="42" spans="1:19" ht="8.25" customHeight="1">
      <c r="A42" s="101">
        <v>0</v>
      </c>
      <c r="B42" s="91"/>
      <c r="C42" s="114"/>
      <c r="D42" s="85"/>
      <c r="E42" s="86"/>
      <c r="F42" s="106"/>
      <c r="G42" s="106"/>
      <c r="H42" s="88"/>
      <c r="I42" s="89"/>
      <c r="J42" s="89"/>
      <c r="K42" s="89"/>
      <c r="L42" s="89"/>
      <c r="M42" s="89"/>
      <c r="N42" s="89"/>
      <c r="O42" s="90"/>
      <c r="P42" s="90"/>
      <c r="Q42" s="90"/>
    </row>
    <row r="43" spans="1:19" ht="20.100000000000001" customHeight="1">
      <c r="A43" s="101">
        <v>0</v>
      </c>
      <c r="C43" s="115" t="s">
        <v>98</v>
      </c>
      <c r="D43" s="85"/>
      <c r="E43" s="86"/>
      <c r="F43" s="106"/>
      <c r="G43" s="106"/>
      <c r="H43" s="88"/>
      <c r="I43" s="89"/>
      <c r="J43" s="89"/>
      <c r="K43" s="89"/>
      <c r="L43" s="89"/>
      <c r="M43" s="89"/>
      <c r="N43" s="89"/>
      <c r="O43" s="90"/>
      <c r="P43" s="90"/>
      <c r="Q43" s="90"/>
    </row>
    <row r="44" spans="1:19" ht="13.5" customHeight="1">
      <c r="A44" s="101">
        <v>0</v>
      </c>
      <c r="B44" s="92"/>
      <c r="C44" s="114"/>
      <c r="D44" s="85"/>
      <c r="E44" s="86"/>
      <c r="F44" s="106"/>
      <c r="G44" s="106"/>
      <c r="H44" s="108" t="s">
        <v>52</v>
      </c>
      <c r="I44" s="109">
        <v>7</v>
      </c>
      <c r="J44" s="109"/>
      <c r="K44" s="109"/>
      <c r="L44" s="109"/>
      <c r="M44" s="89"/>
      <c r="N44" s="198" t="s">
        <v>50</v>
      </c>
      <c r="O44" s="199">
        <v>2</v>
      </c>
      <c r="P44" s="55"/>
      <c r="Q44" s="110"/>
      <c r="R44" s="103"/>
      <c r="S44" s="103"/>
    </row>
    <row r="45" spans="1:19" ht="20.100000000000001" customHeight="1">
      <c r="A45" s="117">
        <v>121</v>
      </c>
      <c r="B45" s="93">
        <v>31</v>
      </c>
      <c r="C45" s="116">
        <v>24208615192</v>
      </c>
      <c r="D45" s="95" t="s">
        <v>427</v>
      </c>
      <c r="E45" s="96" t="s">
        <v>114</v>
      </c>
      <c r="F45" s="107" t="s">
        <v>521</v>
      </c>
      <c r="G45" s="107" t="s">
        <v>474</v>
      </c>
      <c r="H45" s="97"/>
      <c r="I45" s="98"/>
      <c r="J45" s="98"/>
      <c r="K45" s="98"/>
      <c r="L45" s="98"/>
      <c r="M45" s="98"/>
      <c r="N45" s="98"/>
      <c r="O45" s="175" t="s">
        <v>96</v>
      </c>
      <c r="P45" s="176"/>
      <c r="Q45" s="177"/>
      <c r="R45" s="117" t="s">
        <v>538</v>
      </c>
    </row>
    <row r="46" spans="1:19" ht="20.100000000000001" customHeight="1">
      <c r="A46" s="117">
        <v>122</v>
      </c>
      <c r="B46" s="66">
        <v>32</v>
      </c>
      <c r="C46" s="112">
        <v>24215207059</v>
      </c>
      <c r="D46" s="68" t="s">
        <v>158</v>
      </c>
      <c r="E46" s="69" t="s">
        <v>190</v>
      </c>
      <c r="F46" s="104" t="s">
        <v>521</v>
      </c>
      <c r="G46" s="104" t="s">
        <v>454</v>
      </c>
      <c r="H46" s="70"/>
      <c r="I46" s="71"/>
      <c r="J46" s="71"/>
      <c r="K46" s="71"/>
      <c r="L46" s="71"/>
      <c r="M46" s="71"/>
      <c r="N46" s="71"/>
      <c r="O46" s="172" t="s">
        <v>96</v>
      </c>
      <c r="P46" s="173"/>
      <c r="Q46" s="174"/>
      <c r="R46" s="117" t="s">
        <v>538</v>
      </c>
    </row>
    <row r="47" spans="1:19" ht="20.100000000000001" customHeight="1">
      <c r="A47" s="117">
        <v>123</v>
      </c>
      <c r="B47" s="66">
        <v>33</v>
      </c>
      <c r="C47" s="112">
        <v>24211701128</v>
      </c>
      <c r="D47" s="68" t="s">
        <v>92</v>
      </c>
      <c r="E47" s="69" t="s">
        <v>275</v>
      </c>
      <c r="F47" s="104" t="s">
        <v>521</v>
      </c>
      <c r="G47" s="104" t="s">
        <v>451</v>
      </c>
      <c r="H47" s="70"/>
      <c r="I47" s="71"/>
      <c r="J47" s="71"/>
      <c r="K47" s="71"/>
      <c r="L47" s="71"/>
      <c r="M47" s="71"/>
      <c r="N47" s="71"/>
      <c r="O47" s="172" t="s">
        <v>96</v>
      </c>
      <c r="P47" s="173"/>
      <c r="Q47" s="174"/>
      <c r="R47" s="117" t="s">
        <v>538</v>
      </c>
    </row>
    <row r="48" spans="1:19" ht="20.100000000000001" customHeight="1">
      <c r="A48" s="117">
        <v>124</v>
      </c>
      <c r="B48" s="66">
        <v>34</v>
      </c>
      <c r="C48" s="112">
        <v>2220418654</v>
      </c>
      <c r="D48" s="68" t="s">
        <v>356</v>
      </c>
      <c r="E48" s="69" t="s">
        <v>196</v>
      </c>
      <c r="F48" s="104" t="s">
        <v>521</v>
      </c>
      <c r="G48" s="104" t="s">
        <v>389</v>
      </c>
      <c r="H48" s="70"/>
      <c r="I48" s="71"/>
      <c r="J48" s="71"/>
      <c r="K48" s="71"/>
      <c r="L48" s="71"/>
      <c r="M48" s="71"/>
      <c r="N48" s="71"/>
      <c r="O48" s="172" t="s">
        <v>96</v>
      </c>
      <c r="P48" s="173"/>
      <c r="Q48" s="174"/>
      <c r="R48" s="117" t="s">
        <v>538</v>
      </c>
    </row>
    <row r="49" spans="1:18" ht="20.100000000000001" customHeight="1">
      <c r="A49" s="117">
        <v>125</v>
      </c>
      <c r="B49" s="66">
        <v>35</v>
      </c>
      <c r="C49" s="112">
        <v>24208615153</v>
      </c>
      <c r="D49" s="68" t="s">
        <v>300</v>
      </c>
      <c r="E49" s="69" t="s">
        <v>231</v>
      </c>
      <c r="F49" s="104" t="s">
        <v>521</v>
      </c>
      <c r="G49" s="104" t="s">
        <v>474</v>
      </c>
      <c r="H49" s="70"/>
      <c r="I49" s="71"/>
      <c r="J49" s="71"/>
      <c r="K49" s="71"/>
      <c r="L49" s="71"/>
      <c r="M49" s="71"/>
      <c r="N49" s="71"/>
      <c r="O49" s="172" t="s">
        <v>96</v>
      </c>
      <c r="P49" s="173"/>
      <c r="Q49" s="174"/>
      <c r="R49" s="117" t="s">
        <v>538</v>
      </c>
    </row>
    <row r="50" spans="1:18" ht="20.100000000000001" customHeight="1">
      <c r="A50" s="117">
        <v>126</v>
      </c>
      <c r="B50" s="66">
        <v>36</v>
      </c>
      <c r="C50" s="112">
        <v>24211204476</v>
      </c>
      <c r="D50" s="68" t="s">
        <v>286</v>
      </c>
      <c r="E50" s="69" t="s">
        <v>193</v>
      </c>
      <c r="F50" s="104" t="s">
        <v>521</v>
      </c>
      <c r="G50" s="104" t="s">
        <v>438</v>
      </c>
      <c r="H50" s="70"/>
      <c r="I50" s="71"/>
      <c r="J50" s="71"/>
      <c r="K50" s="71"/>
      <c r="L50" s="71"/>
      <c r="M50" s="71"/>
      <c r="N50" s="71"/>
      <c r="O50" s="172" t="s">
        <v>96</v>
      </c>
      <c r="P50" s="173"/>
      <c r="Q50" s="174"/>
      <c r="R50" s="117" t="s">
        <v>538</v>
      </c>
    </row>
    <row r="51" spans="1:18" ht="20.100000000000001" customHeight="1">
      <c r="A51" s="117">
        <v>127</v>
      </c>
      <c r="B51" s="66">
        <v>37</v>
      </c>
      <c r="C51" s="112">
        <v>2220515000</v>
      </c>
      <c r="D51" s="68" t="s">
        <v>381</v>
      </c>
      <c r="E51" s="69" t="s">
        <v>119</v>
      </c>
      <c r="F51" s="104" t="s">
        <v>521</v>
      </c>
      <c r="G51" s="104" t="s">
        <v>379</v>
      </c>
      <c r="H51" s="70"/>
      <c r="I51" s="71"/>
      <c r="J51" s="71"/>
      <c r="K51" s="71"/>
      <c r="L51" s="71"/>
      <c r="M51" s="71"/>
      <c r="N51" s="71"/>
      <c r="O51" s="172" t="s">
        <v>96</v>
      </c>
      <c r="P51" s="173"/>
      <c r="Q51" s="174"/>
      <c r="R51" s="117" t="s">
        <v>538</v>
      </c>
    </row>
    <row r="52" spans="1:18" ht="20.100000000000001" customHeight="1">
      <c r="A52" s="117">
        <v>128</v>
      </c>
      <c r="B52" s="66">
        <v>38</v>
      </c>
      <c r="C52" s="112">
        <v>24211202125</v>
      </c>
      <c r="D52" s="68" t="s">
        <v>257</v>
      </c>
      <c r="E52" s="69" t="s">
        <v>120</v>
      </c>
      <c r="F52" s="104" t="s">
        <v>521</v>
      </c>
      <c r="G52" s="104" t="s">
        <v>438</v>
      </c>
      <c r="H52" s="70"/>
      <c r="I52" s="71"/>
      <c r="J52" s="71"/>
      <c r="K52" s="71"/>
      <c r="L52" s="71"/>
      <c r="M52" s="71"/>
      <c r="N52" s="71"/>
      <c r="O52" s="172" t="s">
        <v>96</v>
      </c>
      <c r="P52" s="173"/>
      <c r="Q52" s="174"/>
      <c r="R52" s="117" t="s">
        <v>538</v>
      </c>
    </row>
    <row r="53" spans="1:18" ht="20.100000000000001" customHeight="1">
      <c r="A53" s="117">
        <v>129</v>
      </c>
      <c r="B53" s="66">
        <v>39</v>
      </c>
      <c r="C53" s="112">
        <v>23202611572</v>
      </c>
      <c r="D53" s="68" t="s">
        <v>416</v>
      </c>
      <c r="E53" s="69" t="s">
        <v>177</v>
      </c>
      <c r="F53" s="104" t="s">
        <v>521</v>
      </c>
      <c r="G53" s="104" t="s">
        <v>415</v>
      </c>
      <c r="H53" s="70"/>
      <c r="I53" s="71"/>
      <c r="J53" s="71"/>
      <c r="K53" s="71"/>
      <c r="L53" s="71"/>
      <c r="M53" s="71"/>
      <c r="N53" s="71"/>
      <c r="O53" s="172" t="s">
        <v>96</v>
      </c>
      <c r="P53" s="173"/>
      <c r="Q53" s="174"/>
      <c r="R53" s="117" t="s">
        <v>538</v>
      </c>
    </row>
    <row r="54" spans="1:18" ht="20.100000000000001" customHeight="1">
      <c r="A54" s="117">
        <v>130</v>
      </c>
      <c r="B54" s="66">
        <v>40</v>
      </c>
      <c r="C54" s="112">
        <v>24208604481</v>
      </c>
      <c r="D54" s="68" t="s">
        <v>475</v>
      </c>
      <c r="E54" s="69" t="s">
        <v>177</v>
      </c>
      <c r="F54" s="104" t="s">
        <v>521</v>
      </c>
      <c r="G54" s="104" t="s">
        <v>474</v>
      </c>
      <c r="H54" s="70"/>
      <c r="I54" s="71"/>
      <c r="J54" s="71"/>
      <c r="K54" s="71"/>
      <c r="L54" s="71"/>
      <c r="M54" s="71"/>
      <c r="N54" s="71"/>
      <c r="O54" s="172" t="s">
        <v>96</v>
      </c>
      <c r="P54" s="173"/>
      <c r="Q54" s="174"/>
      <c r="R54" s="117" t="s">
        <v>538</v>
      </c>
    </row>
    <row r="55" spans="1:18" ht="20.100000000000001" customHeight="1">
      <c r="A55" s="117">
        <v>131</v>
      </c>
      <c r="B55" s="66">
        <v>41</v>
      </c>
      <c r="C55" s="112">
        <v>24202602557</v>
      </c>
      <c r="D55" s="68" t="s">
        <v>303</v>
      </c>
      <c r="E55" s="69" t="s">
        <v>87</v>
      </c>
      <c r="F55" s="104" t="s">
        <v>521</v>
      </c>
      <c r="G55" s="104" t="s">
        <v>465</v>
      </c>
      <c r="H55" s="70"/>
      <c r="I55" s="71"/>
      <c r="J55" s="71"/>
      <c r="K55" s="71"/>
      <c r="L55" s="71"/>
      <c r="M55" s="71"/>
      <c r="N55" s="71"/>
      <c r="O55" s="172" t="s">
        <v>96</v>
      </c>
      <c r="P55" s="173"/>
      <c r="Q55" s="174"/>
      <c r="R55" s="117" t="s">
        <v>538</v>
      </c>
    </row>
    <row r="56" spans="1:18" ht="20.100000000000001" customHeight="1">
      <c r="A56" s="117">
        <v>132</v>
      </c>
      <c r="B56" s="66">
        <v>42</v>
      </c>
      <c r="C56" s="112">
        <v>24218616347</v>
      </c>
      <c r="D56" s="68" t="s">
        <v>243</v>
      </c>
      <c r="E56" s="69" t="s">
        <v>214</v>
      </c>
      <c r="F56" s="104" t="s">
        <v>521</v>
      </c>
      <c r="G56" s="104" t="s">
        <v>474</v>
      </c>
      <c r="H56" s="70"/>
      <c r="I56" s="71"/>
      <c r="J56" s="71"/>
      <c r="K56" s="71"/>
      <c r="L56" s="71"/>
      <c r="M56" s="71"/>
      <c r="N56" s="71"/>
      <c r="O56" s="172" t="s">
        <v>96</v>
      </c>
      <c r="P56" s="173"/>
      <c r="Q56" s="174"/>
      <c r="R56" s="117" t="s">
        <v>538</v>
      </c>
    </row>
    <row r="57" spans="1:18" ht="20.100000000000001" customHeight="1">
      <c r="A57" s="117">
        <v>133</v>
      </c>
      <c r="B57" s="66">
        <v>43</v>
      </c>
      <c r="C57" s="112">
        <v>24218610352</v>
      </c>
      <c r="D57" s="68" t="s">
        <v>237</v>
      </c>
      <c r="E57" s="69" t="s">
        <v>148</v>
      </c>
      <c r="F57" s="104" t="s">
        <v>521</v>
      </c>
      <c r="G57" s="104" t="s">
        <v>474</v>
      </c>
      <c r="H57" s="70"/>
      <c r="I57" s="71"/>
      <c r="J57" s="71"/>
      <c r="K57" s="71"/>
      <c r="L57" s="71"/>
      <c r="M57" s="71"/>
      <c r="N57" s="71"/>
      <c r="O57" s="172" t="s">
        <v>96</v>
      </c>
      <c r="P57" s="173"/>
      <c r="Q57" s="174"/>
      <c r="R57" s="117" t="s">
        <v>538</v>
      </c>
    </row>
    <row r="58" spans="1:18" ht="20.100000000000001" customHeight="1">
      <c r="A58" s="117">
        <v>134</v>
      </c>
      <c r="B58" s="66">
        <v>44</v>
      </c>
      <c r="C58" s="112">
        <v>24218610410</v>
      </c>
      <c r="D58" s="68" t="s">
        <v>158</v>
      </c>
      <c r="E58" s="69" t="s">
        <v>148</v>
      </c>
      <c r="F58" s="104" t="s">
        <v>521</v>
      </c>
      <c r="G58" s="104" t="s">
        <v>474</v>
      </c>
      <c r="H58" s="70"/>
      <c r="I58" s="71"/>
      <c r="J58" s="71"/>
      <c r="K58" s="71"/>
      <c r="L58" s="71"/>
      <c r="M58" s="71"/>
      <c r="N58" s="71"/>
      <c r="O58" s="172" t="s">
        <v>96</v>
      </c>
      <c r="P58" s="173"/>
      <c r="Q58" s="174"/>
      <c r="R58" s="117" t="s">
        <v>538</v>
      </c>
    </row>
    <row r="59" spans="1:18" ht="20.100000000000001" customHeight="1">
      <c r="A59" s="117">
        <v>135</v>
      </c>
      <c r="B59" s="66">
        <v>45</v>
      </c>
      <c r="C59" s="112">
        <v>2321863160</v>
      </c>
      <c r="D59" s="68" t="s">
        <v>333</v>
      </c>
      <c r="E59" s="69" t="s">
        <v>244</v>
      </c>
      <c r="F59" s="104" t="s">
        <v>521</v>
      </c>
      <c r="G59" s="104" t="s">
        <v>429</v>
      </c>
      <c r="H59" s="70"/>
      <c r="I59" s="71"/>
      <c r="J59" s="71"/>
      <c r="K59" s="71"/>
      <c r="L59" s="71"/>
      <c r="M59" s="71"/>
      <c r="N59" s="71"/>
      <c r="O59" s="172" t="s">
        <v>96</v>
      </c>
      <c r="P59" s="173"/>
      <c r="Q59" s="174"/>
      <c r="R59" s="117" t="s">
        <v>538</v>
      </c>
    </row>
    <row r="60" spans="1:18" ht="20.100000000000001" customHeight="1">
      <c r="A60" s="117">
        <v>136</v>
      </c>
      <c r="B60" s="66">
        <v>46</v>
      </c>
      <c r="C60" s="112">
        <v>24218610651</v>
      </c>
      <c r="D60" s="68" t="s">
        <v>476</v>
      </c>
      <c r="E60" s="69" t="s">
        <v>244</v>
      </c>
      <c r="F60" s="104" t="s">
        <v>521</v>
      </c>
      <c r="G60" s="104" t="s">
        <v>474</v>
      </c>
      <c r="H60" s="70"/>
      <c r="I60" s="71"/>
      <c r="J60" s="71"/>
      <c r="K60" s="71"/>
      <c r="L60" s="71"/>
      <c r="M60" s="71"/>
      <c r="N60" s="71"/>
      <c r="O60" s="172" t="s">
        <v>96</v>
      </c>
      <c r="P60" s="173"/>
      <c r="Q60" s="174"/>
      <c r="R60" s="117" t="s">
        <v>538</v>
      </c>
    </row>
    <row r="61" spans="1:18" ht="20.100000000000001" customHeight="1">
      <c r="A61" s="117">
        <v>137</v>
      </c>
      <c r="B61" s="66">
        <v>47</v>
      </c>
      <c r="C61" s="112">
        <v>24218607835</v>
      </c>
      <c r="D61" s="68" t="s">
        <v>262</v>
      </c>
      <c r="E61" s="69" t="s">
        <v>197</v>
      </c>
      <c r="F61" s="104" t="s">
        <v>521</v>
      </c>
      <c r="G61" s="104" t="s">
        <v>474</v>
      </c>
      <c r="H61" s="70"/>
      <c r="I61" s="71"/>
      <c r="J61" s="71"/>
      <c r="K61" s="71"/>
      <c r="L61" s="71"/>
      <c r="M61" s="71"/>
      <c r="N61" s="71"/>
      <c r="O61" s="172" t="s">
        <v>96</v>
      </c>
      <c r="P61" s="173"/>
      <c r="Q61" s="174"/>
      <c r="R61" s="117" t="s">
        <v>538</v>
      </c>
    </row>
    <row r="62" spans="1:18" ht="20.100000000000001" customHeight="1">
      <c r="A62" s="117">
        <v>138</v>
      </c>
      <c r="B62" s="66">
        <v>48</v>
      </c>
      <c r="C62" s="112">
        <v>24202715467</v>
      </c>
      <c r="D62" s="68" t="s">
        <v>413</v>
      </c>
      <c r="E62" s="69" t="s">
        <v>84</v>
      </c>
      <c r="F62" s="104" t="s">
        <v>521</v>
      </c>
      <c r="G62" s="104" t="s">
        <v>483</v>
      </c>
      <c r="H62" s="70"/>
      <c r="I62" s="71"/>
      <c r="J62" s="71"/>
      <c r="K62" s="71"/>
      <c r="L62" s="71"/>
      <c r="M62" s="71"/>
      <c r="N62" s="71"/>
      <c r="O62" s="172" t="s">
        <v>96</v>
      </c>
      <c r="P62" s="173"/>
      <c r="Q62" s="174"/>
      <c r="R62" s="117" t="s">
        <v>538</v>
      </c>
    </row>
    <row r="63" spans="1:18" ht="20.100000000000001" customHeight="1">
      <c r="A63" s="117">
        <v>139</v>
      </c>
      <c r="B63" s="66">
        <v>49</v>
      </c>
      <c r="C63" s="112">
        <v>24208616765</v>
      </c>
      <c r="D63" s="68" t="s">
        <v>345</v>
      </c>
      <c r="E63" s="69" t="s">
        <v>84</v>
      </c>
      <c r="F63" s="104" t="s">
        <v>521</v>
      </c>
      <c r="G63" s="104" t="s">
        <v>474</v>
      </c>
      <c r="H63" s="70"/>
      <c r="I63" s="71"/>
      <c r="J63" s="71"/>
      <c r="K63" s="71"/>
      <c r="L63" s="71"/>
      <c r="M63" s="71"/>
      <c r="N63" s="71"/>
      <c r="O63" s="172" t="s">
        <v>96</v>
      </c>
      <c r="P63" s="173"/>
      <c r="Q63" s="174"/>
      <c r="R63" s="117" t="s">
        <v>538</v>
      </c>
    </row>
    <row r="64" spans="1:18" ht="20.100000000000001" customHeight="1">
      <c r="A64" s="117">
        <v>140</v>
      </c>
      <c r="B64" s="66">
        <v>50</v>
      </c>
      <c r="C64" s="112">
        <v>24218610864</v>
      </c>
      <c r="D64" s="68" t="s">
        <v>299</v>
      </c>
      <c r="E64" s="69" t="s">
        <v>232</v>
      </c>
      <c r="F64" s="104" t="s">
        <v>521</v>
      </c>
      <c r="G64" s="104" t="s">
        <v>474</v>
      </c>
      <c r="H64" s="70"/>
      <c r="I64" s="71"/>
      <c r="J64" s="71"/>
      <c r="K64" s="71"/>
      <c r="L64" s="71"/>
      <c r="M64" s="71"/>
      <c r="N64" s="71"/>
      <c r="O64" s="172" t="s">
        <v>96</v>
      </c>
      <c r="P64" s="173"/>
      <c r="Q64" s="174"/>
      <c r="R64" s="117" t="s">
        <v>538</v>
      </c>
    </row>
    <row r="65" spans="1:18" ht="20.100000000000001" customHeight="1">
      <c r="A65" s="117">
        <v>0</v>
      </c>
      <c r="B65" s="66">
        <v>51</v>
      </c>
      <c r="C65" s="112" t="s">
        <v>96</v>
      </c>
      <c r="D65" s="68" t="s">
        <v>96</v>
      </c>
      <c r="E65" s="69" t="s">
        <v>96</v>
      </c>
      <c r="F65" s="104" t="s">
        <v>96</v>
      </c>
      <c r="G65" s="104" t="s">
        <v>96</v>
      </c>
      <c r="H65" s="70"/>
      <c r="I65" s="71"/>
      <c r="J65" s="71"/>
      <c r="K65" s="71"/>
      <c r="L65" s="71"/>
      <c r="M65" s="71"/>
      <c r="N65" s="71"/>
      <c r="O65" s="172" t="s">
        <v>96</v>
      </c>
      <c r="P65" s="173"/>
      <c r="Q65" s="174"/>
      <c r="R65" s="117" t="s">
        <v>538</v>
      </c>
    </row>
    <row r="66" spans="1:18" ht="20.100000000000001" customHeight="1">
      <c r="A66" s="117">
        <v>0</v>
      </c>
      <c r="B66" s="66">
        <v>52</v>
      </c>
      <c r="C66" s="112" t="s">
        <v>96</v>
      </c>
      <c r="D66" s="68" t="s">
        <v>96</v>
      </c>
      <c r="E66" s="69" t="s">
        <v>96</v>
      </c>
      <c r="F66" s="104" t="s">
        <v>96</v>
      </c>
      <c r="G66" s="104" t="s">
        <v>96</v>
      </c>
      <c r="H66" s="70"/>
      <c r="I66" s="71"/>
      <c r="J66" s="71"/>
      <c r="K66" s="71"/>
      <c r="L66" s="71"/>
      <c r="M66" s="71"/>
      <c r="N66" s="71"/>
      <c r="O66" s="172" t="s">
        <v>96</v>
      </c>
      <c r="P66" s="173"/>
      <c r="Q66" s="174"/>
      <c r="R66" s="117" t="s">
        <v>538</v>
      </c>
    </row>
    <row r="67" spans="1:18" ht="20.100000000000001" customHeight="1">
      <c r="A67" s="117">
        <v>0</v>
      </c>
      <c r="B67" s="66">
        <v>53</v>
      </c>
      <c r="C67" s="112" t="s">
        <v>96</v>
      </c>
      <c r="D67" s="68" t="s">
        <v>96</v>
      </c>
      <c r="E67" s="69" t="s">
        <v>96</v>
      </c>
      <c r="F67" s="104" t="s">
        <v>96</v>
      </c>
      <c r="G67" s="104" t="s">
        <v>96</v>
      </c>
      <c r="H67" s="70"/>
      <c r="I67" s="71"/>
      <c r="J67" s="71"/>
      <c r="K67" s="71"/>
      <c r="L67" s="71"/>
      <c r="M67" s="71"/>
      <c r="N67" s="71"/>
      <c r="O67" s="172" t="s">
        <v>96</v>
      </c>
      <c r="P67" s="173"/>
      <c r="Q67" s="174"/>
      <c r="R67" s="117" t="s">
        <v>538</v>
      </c>
    </row>
    <row r="68" spans="1:18" ht="20.100000000000001" customHeight="1">
      <c r="A68" s="117">
        <v>0</v>
      </c>
      <c r="B68" s="66">
        <v>54</v>
      </c>
      <c r="C68" s="112" t="s">
        <v>96</v>
      </c>
      <c r="D68" s="68" t="s">
        <v>96</v>
      </c>
      <c r="E68" s="69" t="s">
        <v>96</v>
      </c>
      <c r="F68" s="104" t="s">
        <v>96</v>
      </c>
      <c r="G68" s="104" t="s">
        <v>96</v>
      </c>
      <c r="H68" s="70"/>
      <c r="I68" s="71"/>
      <c r="J68" s="71"/>
      <c r="K68" s="71"/>
      <c r="L68" s="71"/>
      <c r="M68" s="71"/>
      <c r="N68" s="71"/>
      <c r="O68" s="172" t="s">
        <v>96</v>
      </c>
      <c r="P68" s="173"/>
      <c r="Q68" s="174"/>
      <c r="R68" s="117" t="s">
        <v>538</v>
      </c>
    </row>
    <row r="69" spans="1:18" ht="20.100000000000001" customHeight="1">
      <c r="A69" s="117">
        <v>0</v>
      </c>
      <c r="B69" s="66">
        <v>55</v>
      </c>
      <c r="C69" s="112" t="s">
        <v>96</v>
      </c>
      <c r="D69" s="68" t="s">
        <v>96</v>
      </c>
      <c r="E69" s="69" t="s">
        <v>96</v>
      </c>
      <c r="F69" s="104" t="s">
        <v>96</v>
      </c>
      <c r="G69" s="104" t="s">
        <v>96</v>
      </c>
      <c r="H69" s="70"/>
      <c r="I69" s="71"/>
      <c r="J69" s="71"/>
      <c r="K69" s="71"/>
      <c r="L69" s="71"/>
      <c r="M69" s="71"/>
      <c r="N69" s="71"/>
      <c r="O69" s="172" t="s">
        <v>96</v>
      </c>
      <c r="P69" s="173"/>
      <c r="Q69" s="174"/>
      <c r="R69" s="117" t="s">
        <v>538</v>
      </c>
    </row>
    <row r="70" spans="1:18" ht="20.100000000000001" customHeight="1">
      <c r="A70" s="117">
        <v>0</v>
      </c>
      <c r="B70" s="66">
        <v>56</v>
      </c>
      <c r="C70" s="112" t="s">
        <v>96</v>
      </c>
      <c r="D70" s="68" t="s">
        <v>96</v>
      </c>
      <c r="E70" s="69" t="s">
        <v>96</v>
      </c>
      <c r="F70" s="104" t="s">
        <v>96</v>
      </c>
      <c r="G70" s="104" t="s">
        <v>96</v>
      </c>
      <c r="H70" s="70"/>
      <c r="I70" s="71"/>
      <c r="J70" s="71"/>
      <c r="K70" s="71"/>
      <c r="L70" s="71"/>
      <c r="M70" s="71"/>
      <c r="N70" s="71"/>
      <c r="O70" s="172" t="s">
        <v>96</v>
      </c>
      <c r="P70" s="173"/>
      <c r="Q70" s="174"/>
      <c r="R70" s="117" t="s">
        <v>538</v>
      </c>
    </row>
    <row r="71" spans="1:18" ht="20.100000000000001" customHeight="1">
      <c r="A71" s="117">
        <v>0</v>
      </c>
      <c r="B71" s="66">
        <v>57</v>
      </c>
      <c r="C71" s="112" t="s">
        <v>96</v>
      </c>
      <c r="D71" s="68" t="s">
        <v>96</v>
      </c>
      <c r="E71" s="69" t="s">
        <v>96</v>
      </c>
      <c r="F71" s="104" t="s">
        <v>96</v>
      </c>
      <c r="G71" s="104" t="s">
        <v>96</v>
      </c>
      <c r="H71" s="70"/>
      <c r="I71" s="71"/>
      <c r="J71" s="71"/>
      <c r="K71" s="71"/>
      <c r="L71" s="71"/>
      <c r="M71" s="71"/>
      <c r="N71" s="71"/>
      <c r="O71" s="172" t="s">
        <v>96</v>
      </c>
      <c r="P71" s="173"/>
      <c r="Q71" s="174"/>
      <c r="R71" s="117" t="s">
        <v>538</v>
      </c>
    </row>
    <row r="72" spans="1:18" ht="20.100000000000001" customHeight="1">
      <c r="A72" s="117">
        <v>0</v>
      </c>
      <c r="B72" s="66">
        <v>58</v>
      </c>
      <c r="C72" s="112" t="s">
        <v>96</v>
      </c>
      <c r="D72" s="68" t="s">
        <v>96</v>
      </c>
      <c r="E72" s="69" t="s">
        <v>96</v>
      </c>
      <c r="F72" s="104" t="s">
        <v>96</v>
      </c>
      <c r="G72" s="104" t="s">
        <v>96</v>
      </c>
      <c r="H72" s="70"/>
      <c r="I72" s="71"/>
      <c r="J72" s="71"/>
      <c r="K72" s="71"/>
      <c r="L72" s="71"/>
      <c r="M72" s="71"/>
      <c r="N72" s="71"/>
      <c r="O72" s="172" t="s">
        <v>96</v>
      </c>
      <c r="P72" s="173"/>
      <c r="Q72" s="174"/>
      <c r="R72" s="117" t="s">
        <v>538</v>
      </c>
    </row>
    <row r="73" spans="1:18" ht="20.100000000000001" customHeight="1">
      <c r="A73" s="117">
        <v>0</v>
      </c>
      <c r="B73" s="66">
        <v>59</v>
      </c>
      <c r="C73" s="112" t="s">
        <v>96</v>
      </c>
      <c r="D73" s="68" t="s">
        <v>96</v>
      </c>
      <c r="E73" s="69" t="s">
        <v>96</v>
      </c>
      <c r="F73" s="104" t="s">
        <v>96</v>
      </c>
      <c r="G73" s="104" t="s">
        <v>96</v>
      </c>
      <c r="H73" s="70"/>
      <c r="I73" s="71"/>
      <c r="J73" s="71"/>
      <c r="K73" s="71"/>
      <c r="L73" s="71"/>
      <c r="M73" s="71"/>
      <c r="N73" s="71"/>
      <c r="O73" s="172" t="s">
        <v>96</v>
      </c>
      <c r="P73" s="173"/>
      <c r="Q73" s="174"/>
      <c r="R73" s="117" t="s">
        <v>538</v>
      </c>
    </row>
    <row r="74" spans="1:18" ht="20.100000000000001" customHeight="1">
      <c r="A74" s="117">
        <v>0</v>
      </c>
      <c r="B74" s="66">
        <v>60</v>
      </c>
      <c r="C74" s="112" t="s">
        <v>96</v>
      </c>
      <c r="D74" s="68" t="s">
        <v>96</v>
      </c>
      <c r="E74" s="69" t="s">
        <v>96</v>
      </c>
      <c r="F74" s="104" t="s">
        <v>96</v>
      </c>
      <c r="G74" s="104" t="s">
        <v>96</v>
      </c>
      <c r="H74" s="70"/>
      <c r="I74" s="71"/>
      <c r="J74" s="71"/>
      <c r="K74" s="71"/>
      <c r="L74" s="71"/>
      <c r="M74" s="71"/>
      <c r="N74" s="71"/>
      <c r="O74" s="172" t="s">
        <v>96</v>
      </c>
      <c r="P74" s="173"/>
      <c r="Q74" s="174"/>
      <c r="R74" s="117" t="s">
        <v>538</v>
      </c>
    </row>
    <row r="75" spans="1:18" ht="23.25" customHeight="1">
      <c r="A75" s="117">
        <v>0</v>
      </c>
      <c r="B75" s="76" t="s">
        <v>71</v>
      </c>
      <c r="C75" s="113"/>
      <c r="D75" s="78"/>
      <c r="E75" s="79"/>
      <c r="F75" s="105"/>
      <c r="G75" s="105"/>
      <c r="H75" s="81"/>
      <c r="I75" s="82"/>
      <c r="J75" s="82"/>
      <c r="K75" s="82"/>
      <c r="L75" s="82"/>
      <c r="M75" s="82"/>
      <c r="N75" s="82"/>
      <c r="O75" s="120"/>
      <c r="P75" s="120"/>
      <c r="Q75" s="120"/>
    </row>
    <row r="76" spans="1:18" ht="20.100000000000001" customHeight="1">
      <c r="A76" s="117">
        <v>0</v>
      </c>
      <c r="B76" s="83" t="s">
        <v>99</v>
      </c>
      <c r="C76" s="114"/>
      <c r="D76" s="85"/>
      <c r="E76" s="86"/>
      <c r="F76" s="106"/>
      <c r="G76" s="106"/>
      <c r="H76" s="88"/>
      <c r="I76" s="89"/>
      <c r="J76" s="89"/>
      <c r="K76" s="89"/>
      <c r="L76" s="89"/>
      <c r="M76" s="89"/>
      <c r="N76" s="89"/>
      <c r="O76" s="90"/>
      <c r="P76" s="90"/>
      <c r="Q76" s="90"/>
    </row>
    <row r="77" spans="1:18" ht="20.100000000000001" customHeight="1">
      <c r="A77" s="117">
        <v>0</v>
      </c>
      <c r="B77" s="91"/>
      <c r="C77" s="114"/>
      <c r="D77" s="85"/>
      <c r="E77" s="86"/>
      <c r="F77" s="106"/>
      <c r="G77" s="106"/>
      <c r="H77" s="88"/>
      <c r="I77" s="89"/>
      <c r="J77" s="89"/>
      <c r="K77" s="89"/>
      <c r="L77" s="89"/>
      <c r="M77" s="89"/>
      <c r="N77" s="89"/>
      <c r="O77" s="90"/>
      <c r="P77" s="90"/>
      <c r="Q77" s="90"/>
    </row>
    <row r="78" spans="1:18" ht="18" customHeight="1">
      <c r="A78" s="101">
        <v>0</v>
      </c>
      <c r="B78" s="91"/>
      <c r="C78" s="114"/>
      <c r="D78" s="85"/>
      <c r="E78" s="86"/>
      <c r="F78" s="106"/>
      <c r="G78" s="106"/>
      <c r="H78" s="88"/>
      <c r="I78" s="89"/>
      <c r="J78" s="89"/>
      <c r="K78" s="89"/>
      <c r="L78" s="89"/>
      <c r="M78" s="89"/>
      <c r="N78" s="89"/>
      <c r="O78" s="90"/>
      <c r="P78" s="90"/>
      <c r="Q78" s="90"/>
    </row>
    <row r="79" spans="1:18" ht="8.25" customHeight="1">
      <c r="A79" s="101">
        <v>0</v>
      </c>
      <c r="B79" s="91"/>
      <c r="C79" s="114"/>
      <c r="D79" s="85"/>
      <c r="E79" s="86"/>
      <c r="F79" s="106"/>
      <c r="G79" s="106"/>
      <c r="H79" s="88"/>
      <c r="I79" s="89"/>
      <c r="J79" s="89"/>
      <c r="K79" s="89"/>
      <c r="L79" s="89"/>
      <c r="M79" s="89"/>
      <c r="N79" s="89"/>
      <c r="O79" s="90"/>
      <c r="P79" s="90"/>
      <c r="Q79" s="90"/>
    </row>
    <row r="80" spans="1:18" ht="20.100000000000001" customHeight="1">
      <c r="A80" s="101">
        <v>0</v>
      </c>
      <c r="B80" s="92"/>
      <c r="C80" s="115" t="s">
        <v>98</v>
      </c>
      <c r="D80" s="85"/>
      <c r="E80" s="86"/>
      <c r="F80" s="106"/>
      <c r="G80" s="106"/>
      <c r="H80" s="88"/>
      <c r="I80" s="89"/>
      <c r="J80" s="89"/>
      <c r="K80" s="89"/>
      <c r="L80" s="89"/>
      <c r="M80" s="89"/>
      <c r="N80" s="89"/>
      <c r="O80" s="90"/>
      <c r="P80" s="90"/>
      <c r="Q80" s="90"/>
    </row>
    <row r="81" spans="1:16" ht="12.75" customHeight="1">
      <c r="A81" s="101">
        <v>0</v>
      </c>
      <c r="B81" s="92"/>
      <c r="C81" s="114"/>
      <c r="D81" s="85"/>
      <c r="E81" s="86"/>
      <c r="F81" s="106"/>
      <c r="G81" s="106"/>
      <c r="H81" s="108" t="s">
        <v>52</v>
      </c>
      <c r="I81" s="109">
        <v>7</v>
      </c>
      <c r="J81" s="109"/>
      <c r="K81" s="109"/>
      <c r="L81" s="109"/>
      <c r="M81" s="89"/>
      <c r="N81" s="102" t="s">
        <v>51</v>
      </c>
      <c r="O81" s="111">
        <v>2</v>
      </c>
      <c r="P81" s="9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75 G6:G37 G45:G74 A77:A81 O8:Q43 O45:Q75 Q44 N44:O44 O77:Q80 N81:P81">
    <cfRule type="cellIs" dxfId="9" priority="2" stopIfTrue="1" operator="equal">
      <formula>0</formula>
    </cfRule>
  </conditionalFormatting>
  <conditionalFormatting sqref="O76:Q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Pḥng 501</vt:lpstr>
      <vt:lpstr>Pḥng 502</vt:lpstr>
      <vt:lpstr>Pḥng 507</vt:lpstr>
      <vt:lpstr>Pḥng 508</vt:lpstr>
      <vt:lpstr>Pḥng 609</vt:lpstr>
      <vt:lpstr>Pḥng 610</vt:lpstr>
      <vt:lpstr>Pḥng 623</vt:lpstr>
      <vt:lpstr>'Pḥng 501'!Print_Titles</vt:lpstr>
      <vt:lpstr>'Pḥng 502'!Print_Titles</vt:lpstr>
      <vt:lpstr>'Pḥng 507'!Print_Titles</vt:lpstr>
      <vt:lpstr>'Pḥng 508'!Print_Titles</vt:lpstr>
      <vt:lpstr>'Pḥng 609'!Print_Titles</vt:lpstr>
      <vt:lpstr>'Pḥng 610'!Print_Titles</vt:lpstr>
      <vt:lpstr>'Pḥng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2020-11-16T07:31:58Z</cp:lastPrinted>
  <dcterms:created xsi:type="dcterms:W3CDTF">2009-04-20T08:11:00Z</dcterms:created>
  <dcterms:modified xsi:type="dcterms:W3CDTF">2020-11-16T07:36:40Z</dcterms:modified>
</cp:coreProperties>
</file>